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D:\Grupo Presupuesto\INFORMES\2025\Marzo\"/>
    </mc:Choice>
  </mc:AlternateContent>
  <xr:revisionPtr revIDLastSave="0" documentId="13_ncr:1_{8E870B28-8D7D-4BF4-98C8-77EEDBC64931}" xr6:coauthVersionLast="47" xr6:coauthVersionMax="47" xr10:uidLastSave="{00000000-0000-0000-0000-000000000000}"/>
  <bookViews>
    <workbookView xWindow="-120" yWindow="-120" windowWidth="29040" windowHeight="15720" firstSheet="2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AGREGADA'!$A$4:$W$159</definedName>
    <definedName name="_xlnm.Print_Area" localSheetId="4">'EJECUC.PPTAL CONSOLIDADA'!$A$1:$R$165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91029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H4" i="8" l="1"/>
  <c r="G4" i="8"/>
  <c r="F4" i="8"/>
  <c r="E4" i="8"/>
  <c r="D4" i="8"/>
  <c r="C4" i="8"/>
  <c r="B4" i="8"/>
  <c r="A159" i="7"/>
  <c r="B159" i="7"/>
  <c r="C159" i="7"/>
  <c r="D159" i="7"/>
  <c r="E159" i="7"/>
  <c r="F159" i="7"/>
  <c r="G159" i="7"/>
  <c r="H159" i="7"/>
  <c r="I159" i="7"/>
  <c r="J159" i="7"/>
  <c r="L159" i="7"/>
  <c r="N159" i="7"/>
  <c r="P159" i="7"/>
  <c r="G108" i="7" l="1"/>
  <c r="H108" i="7"/>
  <c r="I108" i="7"/>
  <c r="J108" i="7"/>
  <c r="R108" i="7" s="1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R110" i="7" s="1"/>
  <c r="L110" i="7"/>
  <c r="N110" i="7"/>
  <c r="P110" i="7"/>
  <c r="G111" i="7"/>
  <c r="H111" i="7"/>
  <c r="I111" i="7"/>
  <c r="J111" i="7"/>
  <c r="R111" i="7" s="1"/>
  <c r="L111" i="7"/>
  <c r="N111" i="7"/>
  <c r="P111" i="7"/>
  <c r="G112" i="7"/>
  <c r="H112" i="7"/>
  <c r="I112" i="7"/>
  <c r="J112" i="7"/>
  <c r="R112" i="7" s="1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R114" i="7" s="1"/>
  <c r="L114" i="7"/>
  <c r="N114" i="7"/>
  <c r="P114" i="7"/>
  <c r="G115" i="7"/>
  <c r="H115" i="7"/>
  <c r="I115" i="7"/>
  <c r="J115" i="7"/>
  <c r="R115" i="7" s="1"/>
  <c r="L115" i="7"/>
  <c r="N115" i="7"/>
  <c r="P115" i="7"/>
  <c r="G116" i="7"/>
  <c r="H116" i="7"/>
  <c r="I116" i="7"/>
  <c r="J116" i="7"/>
  <c r="L116" i="7"/>
  <c r="N116" i="7"/>
  <c r="P116" i="7"/>
  <c r="G117" i="7"/>
  <c r="G163" i="7" s="1"/>
  <c r="H117" i="7"/>
  <c r="H163" i="7" s="1"/>
  <c r="I117" i="7"/>
  <c r="I163" i="7" s="1"/>
  <c r="J117" i="7"/>
  <c r="L117" i="7"/>
  <c r="L163" i="7" s="1"/>
  <c r="N117" i="7"/>
  <c r="N163" i="7" s="1"/>
  <c r="P117" i="7"/>
  <c r="P163" i="7" s="1"/>
  <c r="G118" i="7"/>
  <c r="H118" i="7"/>
  <c r="I118" i="7"/>
  <c r="J118" i="7"/>
  <c r="R118" i="7" s="1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R121" i="7" s="1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R124" i="7" s="1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R127" i="7" s="1"/>
  <c r="L127" i="7"/>
  <c r="N127" i="7"/>
  <c r="P127" i="7"/>
  <c r="G128" i="7"/>
  <c r="H128" i="7"/>
  <c r="I128" i="7"/>
  <c r="J128" i="7"/>
  <c r="R128" i="7" s="1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R130" i="7" s="1"/>
  <c r="L130" i="7"/>
  <c r="N130" i="7"/>
  <c r="P130" i="7"/>
  <c r="G131" i="7"/>
  <c r="H131" i="7"/>
  <c r="I131" i="7"/>
  <c r="J131" i="7"/>
  <c r="R131" i="7" s="1"/>
  <c r="L131" i="7"/>
  <c r="N131" i="7"/>
  <c r="P131" i="7"/>
  <c r="G132" i="7"/>
  <c r="H132" i="7"/>
  <c r="I132" i="7"/>
  <c r="J132" i="7"/>
  <c r="R132" i="7" s="1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58" i="7"/>
  <c r="N158" i="7"/>
  <c r="L158" i="7"/>
  <c r="J158" i="7"/>
  <c r="I158" i="7"/>
  <c r="H158" i="7"/>
  <c r="G158" i="7"/>
  <c r="F158" i="7"/>
  <c r="E158" i="7"/>
  <c r="D158" i="7"/>
  <c r="C158" i="7"/>
  <c r="B158" i="7"/>
  <c r="A158" i="7"/>
  <c r="P157" i="7"/>
  <c r="N157" i="7"/>
  <c r="L157" i="7"/>
  <c r="J157" i="7"/>
  <c r="I157" i="7"/>
  <c r="H157" i="7"/>
  <c r="G157" i="7"/>
  <c r="F157" i="7"/>
  <c r="E157" i="7"/>
  <c r="D157" i="7"/>
  <c r="C157" i="7"/>
  <c r="B157" i="7"/>
  <c r="A157" i="7"/>
  <c r="P156" i="7"/>
  <c r="N156" i="7"/>
  <c r="L156" i="7"/>
  <c r="J156" i="7"/>
  <c r="I156" i="7"/>
  <c r="H156" i="7"/>
  <c r="G156" i="7"/>
  <c r="F156" i="7"/>
  <c r="E156" i="7"/>
  <c r="D156" i="7"/>
  <c r="C156" i="7"/>
  <c r="B156" i="7"/>
  <c r="A156" i="7"/>
  <c r="P155" i="7"/>
  <c r="N155" i="7"/>
  <c r="L155" i="7"/>
  <c r="J155" i="7"/>
  <c r="R155" i="7" s="1"/>
  <c r="I155" i="7"/>
  <c r="H155" i="7"/>
  <c r="G155" i="7"/>
  <c r="F155" i="7"/>
  <c r="E155" i="7"/>
  <c r="D155" i="7"/>
  <c r="C155" i="7"/>
  <c r="B155" i="7"/>
  <c r="A155" i="7"/>
  <c r="P154" i="7"/>
  <c r="N154" i="7"/>
  <c r="L154" i="7"/>
  <c r="J154" i="7"/>
  <c r="R154" i="7" s="1"/>
  <c r="I154" i="7"/>
  <c r="H154" i="7"/>
  <c r="G154" i="7"/>
  <c r="F154" i="7"/>
  <c r="E154" i="7"/>
  <c r="D154" i="7"/>
  <c r="C154" i="7"/>
  <c r="B154" i="7"/>
  <c r="A154" i="7"/>
  <c r="P153" i="7"/>
  <c r="N153" i="7"/>
  <c r="L153" i="7"/>
  <c r="J153" i="7"/>
  <c r="I153" i="7"/>
  <c r="H153" i="7"/>
  <c r="G153" i="7"/>
  <c r="F153" i="7"/>
  <c r="E153" i="7"/>
  <c r="D153" i="7"/>
  <c r="C153" i="7"/>
  <c r="B153" i="7"/>
  <c r="A153" i="7"/>
  <c r="P152" i="7"/>
  <c r="N152" i="7"/>
  <c r="L152" i="7"/>
  <c r="J152" i="7"/>
  <c r="R152" i="7" s="1"/>
  <c r="I152" i="7"/>
  <c r="H152" i="7"/>
  <c r="G152" i="7"/>
  <c r="F152" i="7"/>
  <c r="E152" i="7"/>
  <c r="D152" i="7"/>
  <c r="C152" i="7"/>
  <c r="B152" i="7"/>
  <c r="A152" i="7"/>
  <c r="P151" i="7"/>
  <c r="N151" i="7"/>
  <c r="L151" i="7"/>
  <c r="J151" i="7"/>
  <c r="R151" i="7" s="1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R149" i="7" s="1"/>
  <c r="I149" i="7"/>
  <c r="H149" i="7"/>
  <c r="G149" i="7"/>
  <c r="F149" i="7"/>
  <c r="E149" i="7"/>
  <c r="D149" i="7"/>
  <c r="C149" i="7"/>
  <c r="B149" i="7"/>
  <c r="A149" i="7"/>
  <c r="P148" i="7"/>
  <c r="P164" i="7" s="1"/>
  <c r="N148" i="7"/>
  <c r="N164" i="7" s="1"/>
  <c r="L148" i="7"/>
  <c r="L164" i="7" s="1"/>
  <c r="J148" i="7"/>
  <c r="I148" i="7"/>
  <c r="I164" i="7" s="1"/>
  <c r="H148" i="7"/>
  <c r="H164" i="7" s="1"/>
  <c r="G148" i="7"/>
  <c r="G164" i="7" s="1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R146" i="7" s="1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R145" i="7" s="1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N142" i="7"/>
  <c r="L142" i="7"/>
  <c r="J142" i="7"/>
  <c r="R142" i="7" s="1"/>
  <c r="I142" i="7"/>
  <c r="H142" i="7"/>
  <c r="G142" i="7"/>
  <c r="F142" i="7"/>
  <c r="E142" i="7"/>
  <c r="D142" i="7"/>
  <c r="C142" i="7"/>
  <c r="B142" i="7"/>
  <c r="A142" i="7"/>
  <c r="P141" i="7"/>
  <c r="N141" i="7"/>
  <c r="L141" i="7"/>
  <c r="J141" i="7"/>
  <c r="I141" i="7"/>
  <c r="H141" i="7"/>
  <c r="G141" i="7"/>
  <c r="F141" i="7"/>
  <c r="E141" i="7"/>
  <c r="D141" i="7"/>
  <c r="C141" i="7"/>
  <c r="B141" i="7"/>
  <c r="A141" i="7"/>
  <c r="P140" i="7"/>
  <c r="N140" i="7"/>
  <c r="L140" i="7"/>
  <c r="J140" i="7"/>
  <c r="R140" i="7" s="1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R139" i="7" s="1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R135" i="7" s="1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R134" i="7" s="1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R107" i="7" s="1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R106" i="7" s="1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R104" i="7" s="1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R103" i="7" s="1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R101" i="7" s="1"/>
  <c r="I101" i="7"/>
  <c r="H101" i="7"/>
  <c r="G101" i="7"/>
  <c r="F101" i="7"/>
  <c r="E101" i="7"/>
  <c r="D101" i="7"/>
  <c r="C101" i="7"/>
  <c r="B101" i="7"/>
  <c r="A101" i="7"/>
  <c r="P100" i="7"/>
  <c r="N100" i="7"/>
  <c r="L100" i="7"/>
  <c r="J100" i="7"/>
  <c r="R100" i="7" s="1"/>
  <c r="I100" i="7"/>
  <c r="H100" i="7"/>
  <c r="G100" i="7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R97" i="7" s="1"/>
  <c r="I97" i="7"/>
  <c r="H97" i="7"/>
  <c r="G97" i="7"/>
  <c r="F97" i="7"/>
  <c r="E97" i="7"/>
  <c r="D97" i="7"/>
  <c r="C97" i="7"/>
  <c r="B97" i="7"/>
  <c r="A97" i="7"/>
  <c r="P96" i="7"/>
  <c r="N96" i="7"/>
  <c r="L96" i="7"/>
  <c r="J96" i="7"/>
  <c r="I96" i="7"/>
  <c r="H96" i="7"/>
  <c r="G96" i="7"/>
  <c r="F96" i="7"/>
  <c r="E96" i="7"/>
  <c r="D96" i="7"/>
  <c r="C96" i="7"/>
  <c r="B96" i="7"/>
  <c r="A96" i="7"/>
  <c r="P95" i="7"/>
  <c r="P162" i="7" s="1"/>
  <c r="N95" i="7"/>
  <c r="N162" i="7" s="1"/>
  <c r="L95" i="7"/>
  <c r="L162" i="7" s="1"/>
  <c r="J95" i="7"/>
  <c r="I95" i="7"/>
  <c r="I162" i="7" s="1"/>
  <c r="H95" i="7"/>
  <c r="H162" i="7" s="1"/>
  <c r="G95" i="7"/>
  <c r="G162" i="7" s="1"/>
  <c r="F95" i="7"/>
  <c r="E95" i="7"/>
  <c r="D95" i="7"/>
  <c r="C95" i="7"/>
  <c r="B95" i="7"/>
  <c r="A95" i="7"/>
  <c r="P94" i="7"/>
  <c r="N94" i="7"/>
  <c r="L94" i="7"/>
  <c r="J94" i="7"/>
  <c r="R94" i="7" s="1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P161" i="7" s="1"/>
  <c r="N91" i="7"/>
  <c r="N161" i="7" s="1"/>
  <c r="L91" i="7"/>
  <c r="L161" i="7" s="1"/>
  <c r="J91" i="7"/>
  <c r="I91" i="7"/>
  <c r="I161" i="7" s="1"/>
  <c r="H91" i="7"/>
  <c r="H161" i="7" s="1"/>
  <c r="G91" i="7"/>
  <c r="G161" i="7" s="1"/>
  <c r="F91" i="7"/>
  <c r="E91" i="7"/>
  <c r="D91" i="7"/>
  <c r="C91" i="7"/>
  <c r="B91" i="7"/>
  <c r="A91" i="7"/>
  <c r="P90" i="7"/>
  <c r="N90" i="7"/>
  <c r="L90" i="7"/>
  <c r="J90" i="7"/>
  <c r="R90" i="7" s="1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R89" i="7" s="1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R87" i="7" s="1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R86" i="7" s="1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R84" i="7" s="1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R83" i="7" s="1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R81" i="7" s="1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R80" i="7" s="1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R77" i="7" s="1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R75" i="7" s="1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R74" i="7" s="1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R70" i="7" s="1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R67" i="7" s="1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R66" i="7" s="1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R64" i="7" s="1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R63" i="7" s="1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R61" i="7" s="1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R60" i="7" s="1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R57" i="7" s="1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R55" i="7" s="1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R54" i="7" s="1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R50" i="7" s="1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R49" i="7" s="1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R47" i="7" s="1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R46" i="7" s="1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R44" i="7" s="1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R43" i="7" s="1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R41" i="7" s="1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R40" i="7" s="1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R37" i="7" s="1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R35" i="7" s="1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R34" i="7" s="1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R30" i="7" s="1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R29" i="7" s="1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R27" i="7" s="1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R26" i="7" s="1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R23" i="7" s="1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R21" i="7" s="1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R20" i="7" s="1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R17" i="7" s="1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R15" i="7" s="1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R14" i="7" s="1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R10" i="7" s="1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R7" i="7" s="1"/>
  <c r="I7" i="7"/>
  <c r="H7" i="7"/>
  <c r="G7" i="7"/>
  <c r="F7" i="7"/>
  <c r="E7" i="7"/>
  <c r="D7" i="7"/>
  <c r="C7" i="7"/>
  <c r="B7" i="7"/>
  <c r="A7" i="7"/>
  <c r="P6" i="7"/>
  <c r="N6" i="7"/>
  <c r="N160" i="7" s="1"/>
  <c r="L6" i="7"/>
  <c r="L160" i="7" s="1"/>
  <c r="J6" i="7"/>
  <c r="I6" i="7"/>
  <c r="I160" i="7" s="1"/>
  <c r="H6" i="7"/>
  <c r="G6" i="7"/>
  <c r="G160" i="7" s="1"/>
  <c r="F6" i="7"/>
  <c r="E6" i="7"/>
  <c r="D6" i="7"/>
  <c r="C6" i="7"/>
  <c r="B6" i="7"/>
  <c r="A6" i="7"/>
  <c r="J160" i="7" l="1"/>
  <c r="R6" i="7"/>
  <c r="R116" i="7"/>
  <c r="J164" i="7"/>
  <c r="R164" i="7" s="1"/>
  <c r="R148" i="7"/>
  <c r="R113" i="7"/>
  <c r="R11" i="7"/>
  <c r="R31" i="7"/>
  <c r="R51" i="7"/>
  <c r="R71" i="7"/>
  <c r="J161" i="7"/>
  <c r="R161" i="7" s="1"/>
  <c r="R91" i="7"/>
  <c r="R136" i="7"/>
  <c r="R156" i="7"/>
  <c r="R8" i="7"/>
  <c r="R28" i="7"/>
  <c r="R48" i="7"/>
  <c r="R68" i="7"/>
  <c r="R88" i="7"/>
  <c r="R133" i="7"/>
  <c r="R153" i="7"/>
  <c r="R65" i="7"/>
  <c r="R85" i="7"/>
  <c r="R105" i="7"/>
  <c r="R22" i="7"/>
  <c r="R42" i="7"/>
  <c r="R62" i="7"/>
  <c r="R82" i="7"/>
  <c r="R102" i="7"/>
  <c r="R147" i="7"/>
  <c r="R45" i="7"/>
  <c r="R150" i="7"/>
  <c r="R19" i="7"/>
  <c r="R39" i="7"/>
  <c r="R59" i="7"/>
  <c r="R79" i="7"/>
  <c r="R99" i="7"/>
  <c r="R144" i="7"/>
  <c r="R129" i="7"/>
  <c r="R109" i="7"/>
  <c r="R16" i="7"/>
  <c r="R36" i="7"/>
  <c r="R56" i="7"/>
  <c r="R76" i="7"/>
  <c r="R96" i="7"/>
  <c r="R141" i="7"/>
  <c r="R126" i="7"/>
  <c r="R13" i="7"/>
  <c r="R33" i="7"/>
  <c r="R53" i="7"/>
  <c r="R73" i="7"/>
  <c r="R93" i="7"/>
  <c r="R138" i="7"/>
  <c r="R158" i="7"/>
  <c r="R123" i="7"/>
  <c r="R120" i="7"/>
  <c r="J163" i="7"/>
  <c r="R163" i="7" s="1"/>
  <c r="H5" i="8" s="1"/>
  <c r="R117" i="7"/>
  <c r="R24" i="7"/>
  <c r="R25" i="7"/>
  <c r="R18" i="7"/>
  <c r="R38" i="7"/>
  <c r="R58" i="7"/>
  <c r="R78" i="7"/>
  <c r="R98" i="7"/>
  <c r="R143" i="7"/>
  <c r="J162" i="7"/>
  <c r="R162" i="7" s="1"/>
  <c r="R95" i="7"/>
  <c r="R125" i="7"/>
  <c r="R12" i="7"/>
  <c r="R32" i="7"/>
  <c r="R52" i="7"/>
  <c r="R72" i="7"/>
  <c r="R92" i="7"/>
  <c r="R137" i="7"/>
  <c r="R157" i="7"/>
  <c r="R122" i="7"/>
  <c r="R9" i="7"/>
  <c r="R69" i="7"/>
  <c r="R119" i="7"/>
  <c r="E6" i="8"/>
  <c r="R160" i="7"/>
  <c r="H2" i="8" s="1"/>
  <c r="H160" i="7"/>
  <c r="C2" i="8" s="1"/>
  <c r="P160" i="7"/>
  <c r="G165" i="7"/>
  <c r="Q61" i="7"/>
  <c r="B5" i="8"/>
  <c r="F3" i="8"/>
  <c r="D5" i="8"/>
  <c r="O55" i="7"/>
  <c r="K111" i="7"/>
  <c r="D3" i="8"/>
  <c r="G6" i="8"/>
  <c r="E5" i="8"/>
  <c r="G5" i="8"/>
  <c r="B3" i="8"/>
  <c r="E3" i="8"/>
  <c r="B6" i="8"/>
  <c r="G3" i="8"/>
  <c r="C6" i="8"/>
  <c r="O87" i="7"/>
  <c r="K108" i="7"/>
  <c r="Q42" i="7"/>
  <c r="O42" i="7"/>
  <c r="Q45" i="7"/>
  <c r="O46" i="7"/>
  <c r="Q49" i="7"/>
  <c r="Q53" i="7"/>
  <c r="O54" i="7"/>
  <c r="O62" i="7"/>
  <c r="M63" i="7"/>
  <c r="O66" i="7"/>
  <c r="O74" i="7"/>
  <c r="M96" i="7"/>
  <c r="Q77" i="7"/>
  <c r="M118" i="7"/>
  <c r="Q129" i="7"/>
  <c r="Q125" i="7"/>
  <c r="Q121" i="7"/>
  <c r="Q117" i="7"/>
  <c r="Q163" i="7" s="1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G211" i="7"/>
  <c r="G212" i="7" s="1"/>
  <c r="I165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B2" i="8"/>
  <c r="D2" i="8"/>
  <c r="E2" i="8"/>
  <c r="F2" i="8"/>
  <c r="Q22" i="7"/>
  <c r="M24" i="7"/>
  <c r="K147" i="7"/>
  <c r="K127" i="7"/>
  <c r="K126" i="7"/>
  <c r="O122" i="7"/>
  <c r="O118" i="7"/>
  <c r="Q111" i="7"/>
  <c r="M158" i="7"/>
  <c r="O117" i="7"/>
  <c r="O163" i="7" s="1"/>
  <c r="O116" i="7"/>
  <c r="O113" i="7"/>
  <c r="O110" i="7"/>
  <c r="O109" i="7"/>
  <c r="O108" i="7"/>
  <c r="M147" i="7"/>
  <c r="K128" i="7"/>
  <c r="M116" i="7"/>
  <c r="Q10" i="7"/>
  <c r="M12" i="7"/>
  <c r="K124" i="7"/>
  <c r="K122" i="7"/>
  <c r="M110" i="7"/>
  <c r="Q131" i="7"/>
  <c r="K118" i="7"/>
  <c r="K116" i="7"/>
  <c r="K112" i="7"/>
  <c r="K131" i="7"/>
  <c r="O128" i="7"/>
  <c r="O124" i="7"/>
  <c r="Q149" i="7"/>
  <c r="Q9" i="7"/>
  <c r="K47" i="7"/>
  <c r="K69" i="7"/>
  <c r="K77" i="7"/>
  <c r="K85" i="7"/>
  <c r="M108" i="7"/>
  <c r="Q13" i="7"/>
  <c r="K105" i="7"/>
  <c r="K14" i="7"/>
  <c r="K22" i="7"/>
  <c r="O132" i="7"/>
  <c r="K129" i="7"/>
  <c r="O126" i="7"/>
  <c r="K123" i="7"/>
  <c r="O120" i="7"/>
  <c r="K117" i="7"/>
  <c r="K163" i="7" s="1"/>
  <c r="O114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M163" i="7" s="1"/>
  <c r="Q116" i="7"/>
  <c r="M115" i="7"/>
  <c r="Q114" i="7"/>
  <c r="M113" i="7"/>
  <c r="Q112" i="7"/>
  <c r="M111" i="7"/>
  <c r="Q110" i="7"/>
  <c r="M109" i="7"/>
  <c r="Q108" i="7"/>
  <c r="M42" i="7"/>
  <c r="K44" i="7"/>
  <c r="O45" i="7"/>
  <c r="Q48" i="7"/>
  <c r="M50" i="7"/>
  <c r="M66" i="7"/>
  <c r="O69" i="7"/>
  <c r="K84" i="7"/>
  <c r="K92" i="7"/>
  <c r="M11" i="7"/>
  <c r="Q26" i="7"/>
  <c r="O39" i="7"/>
  <c r="M47" i="7"/>
  <c r="Q69" i="7"/>
  <c r="O95" i="7"/>
  <c r="O162" i="7" s="1"/>
  <c r="M157" i="7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K158" i="7"/>
  <c r="K89" i="7"/>
  <c r="O10" i="7"/>
  <c r="O70" i="7"/>
  <c r="O78" i="7"/>
  <c r="Q89" i="7"/>
  <c r="M145" i="7"/>
  <c r="M148" i="7"/>
  <c r="M164" i="7" s="1"/>
  <c r="M28" i="7"/>
  <c r="Q37" i="7"/>
  <c r="Q75" i="7"/>
  <c r="O77" i="7"/>
  <c r="M98" i="7"/>
  <c r="O137" i="7"/>
  <c r="M153" i="7"/>
  <c r="M19" i="7"/>
  <c r="Q34" i="7"/>
  <c r="K35" i="7"/>
  <c r="O50" i="7"/>
  <c r="K52" i="7"/>
  <c r="O58" i="7"/>
  <c r="K97" i="7"/>
  <c r="O145" i="7"/>
  <c r="K32" i="7"/>
  <c r="K43" i="7"/>
  <c r="K94" i="7"/>
  <c r="Q25" i="7"/>
  <c r="M27" i="7"/>
  <c r="Q33" i="7"/>
  <c r="O38" i="7"/>
  <c r="Q44" i="7"/>
  <c r="M46" i="7"/>
  <c r="Q52" i="7"/>
  <c r="Q66" i="7"/>
  <c r="Q74" i="7"/>
  <c r="K81" i="7"/>
  <c r="Q106" i="7"/>
  <c r="K149" i="7"/>
  <c r="M43" i="7"/>
  <c r="K64" i="7"/>
  <c r="O86" i="7"/>
  <c r="Q97" i="7"/>
  <c r="K101" i="7"/>
  <c r="Q141" i="7"/>
  <c r="Q152" i="7"/>
  <c r="Q155" i="7"/>
  <c r="O23" i="7"/>
  <c r="O26" i="7"/>
  <c r="Q32" i="7"/>
  <c r="K53" i="7"/>
  <c r="Q102" i="7"/>
  <c r="O107" i="7"/>
  <c r="O140" i="7"/>
  <c r="K8" i="7"/>
  <c r="K20" i="7"/>
  <c r="O27" i="7"/>
  <c r="K36" i="7"/>
  <c r="K63" i="7"/>
  <c r="K72" i="7"/>
  <c r="K75" i="7"/>
  <c r="K93" i="7"/>
  <c r="K146" i="7"/>
  <c r="K11" i="7"/>
  <c r="M6" i="7"/>
  <c r="M160" i="7" s="1"/>
  <c r="M23" i="7"/>
  <c r="Q24" i="7"/>
  <c r="O30" i="7"/>
  <c r="M39" i="7"/>
  <c r="M40" i="7"/>
  <c r="Q43" i="7"/>
  <c r="K50" i="7"/>
  <c r="Q73" i="7"/>
  <c r="M76" i="7"/>
  <c r="O82" i="7"/>
  <c r="M88" i="7"/>
  <c r="O91" i="7"/>
  <c r="O161" i="7" s="1"/>
  <c r="Q94" i="7"/>
  <c r="O99" i="7"/>
  <c r="Q105" i="7"/>
  <c r="M107" i="7"/>
  <c r="O156" i="7"/>
  <c r="K159" i="7"/>
  <c r="O11" i="7"/>
  <c r="Q12" i="7"/>
  <c r="M17" i="7"/>
  <c r="Q18" i="7"/>
  <c r="O20" i="7"/>
  <c r="K28" i="7"/>
  <c r="K29" i="7"/>
  <c r="M36" i="7"/>
  <c r="K68" i="7"/>
  <c r="M72" i="7"/>
  <c r="M75" i="7"/>
  <c r="Q79" i="7"/>
  <c r="Q85" i="7"/>
  <c r="O90" i="7"/>
  <c r="K137" i="7"/>
  <c r="Q153" i="7"/>
  <c r="K154" i="7"/>
  <c r="O155" i="7"/>
  <c r="K157" i="7"/>
  <c r="R159" i="7"/>
  <c r="Q8" i="7"/>
  <c r="M22" i="7"/>
  <c r="K24" i="7"/>
  <c r="O29" i="7"/>
  <c r="O32" i="7"/>
  <c r="M35" i="7"/>
  <c r="Q36" i="7"/>
  <c r="Q57" i="7"/>
  <c r="Q72" i="7"/>
  <c r="M74" i="7"/>
  <c r="M84" i="7"/>
  <c r="Q93" i="7"/>
  <c r="M95" i="7"/>
  <c r="M162" i="7" s="1"/>
  <c r="M101" i="7"/>
  <c r="K106" i="7"/>
  <c r="Q107" i="7"/>
  <c r="K133" i="7"/>
  <c r="K136" i="7"/>
  <c r="Q143" i="7"/>
  <c r="K144" i="7"/>
  <c r="Q146" i="7"/>
  <c r="M152" i="7"/>
  <c r="K12" i="7"/>
  <c r="M13" i="7"/>
  <c r="O14" i="7"/>
  <c r="K30" i="7"/>
  <c r="K58" i="7"/>
  <c r="M68" i="7"/>
  <c r="K76" i="7"/>
  <c r="Q81" i="7"/>
  <c r="M92" i="7"/>
  <c r="Q98" i="7"/>
  <c r="K99" i="7"/>
  <c r="O103" i="7"/>
  <c r="O157" i="7"/>
  <c r="Q159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M94" i="7"/>
  <c r="Q95" i="7"/>
  <c r="Q162" i="7" s="1"/>
  <c r="K96" i="7"/>
  <c r="O97" i="7"/>
  <c r="Q139" i="7"/>
  <c r="M141" i="7"/>
  <c r="O144" i="7"/>
  <c r="Q148" i="7"/>
  <c r="Q164" i="7" s="1"/>
  <c r="O158" i="7"/>
  <c r="K7" i="7"/>
  <c r="K25" i="7"/>
  <c r="M79" i="7"/>
  <c r="K21" i="7"/>
  <c r="M15" i="7"/>
  <c r="M38" i="7"/>
  <c r="K9" i="7"/>
  <c r="K60" i="7"/>
  <c r="Q14" i="7"/>
  <c r="K15" i="7"/>
  <c r="Q20" i="7"/>
  <c r="Q23" i="7"/>
  <c r="M29" i="7"/>
  <c r="Q30" i="7"/>
  <c r="K31" i="7"/>
  <c r="M34" i="7"/>
  <c r="K38" i="7"/>
  <c r="K39" i="7"/>
  <c r="O47" i="7"/>
  <c r="Q56" i="7"/>
  <c r="Q58" i="7"/>
  <c r="Q59" i="7"/>
  <c r="K61" i="7"/>
  <c r="Q63" i="7"/>
  <c r="K65" i="7"/>
  <c r="M67" i="7"/>
  <c r="M71" i="7"/>
  <c r="O72" i="7"/>
  <c r="Q78" i="7"/>
  <c r="K79" i="7"/>
  <c r="Q96" i="7"/>
  <c r="Q101" i="7"/>
  <c r="M104" i="7"/>
  <c r="M138" i="7"/>
  <c r="M15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K74" i="7"/>
  <c r="Q82" i="7"/>
  <c r="K83" i="7"/>
  <c r="Q86" i="7"/>
  <c r="K87" i="7"/>
  <c r="Q90" i="7"/>
  <c r="K91" i="7"/>
  <c r="K161" i="7" s="1"/>
  <c r="O94" i="7"/>
  <c r="O96" i="7"/>
  <c r="M99" i="7"/>
  <c r="M100" i="7"/>
  <c r="O101" i="7"/>
  <c r="M137" i="7"/>
  <c r="Q138" i="7"/>
  <c r="M140" i="7"/>
  <c r="O141" i="7"/>
  <c r="Q142" i="7"/>
  <c r="M144" i="7"/>
  <c r="O147" i="7"/>
  <c r="Q151" i="7"/>
  <c r="K153" i="7"/>
  <c r="M154" i="7"/>
  <c r="Q156" i="7"/>
  <c r="Q157" i="7"/>
  <c r="Q158" i="7"/>
  <c r="O150" i="7"/>
  <c r="O154" i="7"/>
  <c r="O9" i="7"/>
  <c r="M14" i="7"/>
  <c r="O18" i="7"/>
  <c r="O21" i="7"/>
  <c r="K23" i="7"/>
  <c r="O25" i="7"/>
  <c r="O31" i="7"/>
  <c r="K34" i="7"/>
  <c r="O37" i="7"/>
  <c r="Q40" i="7"/>
  <c r="Q50" i="7"/>
  <c r="O53" i="7"/>
  <c r="K57" i="7"/>
  <c r="M58" i="7"/>
  <c r="M60" i="7"/>
  <c r="M64" i="7"/>
  <c r="K67" i="7"/>
  <c r="Q70" i="7"/>
  <c r="K71" i="7"/>
  <c r="O73" i="7"/>
  <c r="O75" i="7"/>
  <c r="M78" i="7"/>
  <c r="K95" i="7"/>
  <c r="K162" i="7" s="1"/>
  <c r="O98" i="7"/>
  <c r="K102" i="7"/>
  <c r="Q103" i="7"/>
  <c r="O106" i="7"/>
  <c r="K134" i="7"/>
  <c r="Q136" i="7"/>
  <c r="Q140" i="7"/>
  <c r="K142" i="7"/>
  <c r="O143" i="7"/>
  <c r="K148" i="7"/>
  <c r="K164" i="7" s="1"/>
  <c r="M149" i="7"/>
  <c r="K152" i="7"/>
  <c r="O153" i="7"/>
  <c r="Q154" i="7"/>
  <c r="K155" i="7"/>
  <c r="K156" i="7"/>
  <c r="O8" i="7"/>
  <c r="Q11" i="7"/>
  <c r="Q15" i="7"/>
  <c r="Q21" i="7"/>
  <c r="O24" i="7"/>
  <c r="Q27" i="7"/>
  <c r="O40" i="7"/>
  <c r="M44" i="7"/>
  <c r="M48" i="7"/>
  <c r="K51" i="7"/>
  <c r="Q54" i="7"/>
  <c r="K55" i="7"/>
  <c r="O57" i="7"/>
  <c r="M59" i="7"/>
  <c r="Q60" i="7"/>
  <c r="Q64" i="7"/>
  <c r="K66" i="7"/>
  <c r="M73" i="7"/>
  <c r="O79" i="7"/>
  <c r="M83" i="7"/>
  <c r="M87" i="7"/>
  <c r="M91" i="7"/>
  <c r="M161" i="7" s="1"/>
  <c r="Q99" i="7"/>
  <c r="K100" i="7"/>
  <c r="O139" i="7"/>
  <c r="K141" i="7"/>
  <c r="Q144" i="7"/>
  <c r="Q145" i="7"/>
  <c r="O152" i="7"/>
  <c r="M62" i="7"/>
  <c r="Q83" i="7"/>
  <c r="Q87" i="7"/>
  <c r="Q91" i="7"/>
  <c r="Q161" i="7" s="1"/>
  <c r="M97" i="7"/>
  <c r="M134" i="7"/>
  <c r="K138" i="7"/>
  <c r="M142" i="7"/>
  <c r="K151" i="7"/>
  <c r="M155" i="7"/>
  <c r="K17" i="7"/>
  <c r="O19" i="7"/>
  <c r="M20" i="7"/>
  <c r="M25" i="7"/>
  <c r="K26" i="7"/>
  <c r="O28" i="7"/>
  <c r="O43" i="7"/>
  <c r="O44" i="7"/>
  <c r="K54" i="7"/>
  <c r="O60" i="7"/>
  <c r="K70" i="7"/>
  <c r="O76" i="7"/>
  <c r="O81" i="7"/>
  <c r="M81" i="7"/>
  <c r="Q92" i="7"/>
  <c r="O92" i="7"/>
  <c r="O102" i="7"/>
  <c r="M102" i="7"/>
  <c r="Q135" i="7"/>
  <c r="O135" i="7"/>
  <c r="M90" i="7"/>
  <c r="K90" i="7"/>
  <c r="K139" i="7"/>
  <c r="M139" i="7"/>
  <c r="O6" i="7"/>
  <c r="O160" i="7" s="1"/>
  <c r="M7" i="7"/>
  <c r="K13" i="7"/>
  <c r="O15" i="7"/>
  <c r="M16" i="7"/>
  <c r="M21" i="7"/>
  <c r="M30" i="7"/>
  <c r="K37" i="7"/>
  <c r="M53" i="7"/>
  <c r="M69" i="7"/>
  <c r="O85" i="7"/>
  <c r="M85" i="7"/>
  <c r="O89" i="7"/>
  <c r="M89" i="7"/>
  <c r="O7" i="7"/>
  <c r="M31" i="7"/>
  <c r="K33" i="7"/>
  <c r="O35" i="7"/>
  <c r="K41" i="7"/>
  <c r="M49" i="7"/>
  <c r="M65" i="7"/>
  <c r="K78" i="7"/>
  <c r="Q134" i="7"/>
  <c r="O134" i="7"/>
  <c r="Q6" i="7"/>
  <c r="Q160" i="7" s="1"/>
  <c r="O12" i="7"/>
  <c r="O17" i="7"/>
  <c r="M18" i="7"/>
  <c r="K19" i="7"/>
  <c r="M32" i="7"/>
  <c r="O36" i="7"/>
  <c r="K42" i="7"/>
  <c r="K46" i="7"/>
  <c r="O52" i="7"/>
  <c r="Q55" i="7"/>
  <c r="K62" i="7"/>
  <c r="O68" i="7"/>
  <c r="Q71" i="7"/>
  <c r="Q80" i="7"/>
  <c r="O80" i="7"/>
  <c r="M103" i="7"/>
  <c r="K103" i="7"/>
  <c r="M146" i="7"/>
  <c r="O146" i="7"/>
  <c r="M150" i="7"/>
  <c r="K150" i="7"/>
  <c r="M8" i="7"/>
  <c r="M9" i="7"/>
  <c r="K10" i="7"/>
  <c r="K6" i="7"/>
  <c r="K160" i="7" s="1"/>
  <c r="M45" i="7"/>
  <c r="M61" i="7"/>
  <c r="M77" i="7"/>
  <c r="M82" i="7"/>
  <c r="K82" i="7"/>
  <c r="Q84" i="7"/>
  <c r="O84" i="7"/>
  <c r="O93" i="7"/>
  <c r="M93" i="7"/>
  <c r="F5" i="8"/>
  <c r="O133" i="7"/>
  <c r="Q133" i="7"/>
  <c r="O136" i="7"/>
  <c r="M136" i="7"/>
  <c r="O48" i="7"/>
  <c r="Q51" i="7"/>
  <c r="O64" i="7"/>
  <c r="Q67" i="7"/>
  <c r="M86" i="7"/>
  <c r="K86" i="7"/>
  <c r="Q88" i="7"/>
  <c r="O88" i="7"/>
  <c r="K98" i="7"/>
  <c r="O100" i="7"/>
  <c r="K104" i="7"/>
  <c r="K140" i="7"/>
  <c r="Q147" i="7"/>
  <c r="O148" i="7"/>
  <c r="O164" i="7" s="1"/>
  <c r="F6" i="8"/>
  <c r="C5" i="8"/>
  <c r="Q100" i="7"/>
  <c r="M106" i="7"/>
  <c r="K107" i="7"/>
  <c r="O138" i="7"/>
  <c r="O104" i="7"/>
  <c r="Q137" i="7"/>
  <c r="M143" i="7"/>
  <c r="O151" i="7"/>
  <c r="C3" i="8"/>
  <c r="O105" i="7"/>
  <c r="Q150" i="7"/>
  <c r="M156" i="7"/>
  <c r="Q104" i="7"/>
  <c r="M133" i="7"/>
  <c r="M135" i="7"/>
  <c r="O142" i="7"/>
  <c r="M159" i="7"/>
  <c r="O159" i="7"/>
  <c r="G2" i="8" l="1"/>
  <c r="P165" i="7"/>
  <c r="G7" i="8"/>
  <c r="H3" i="8"/>
  <c r="B7" i="8"/>
  <c r="G214" i="7"/>
  <c r="G215" i="7" s="1"/>
  <c r="L165" i="7"/>
  <c r="E7" i="8" s="1"/>
  <c r="K165" i="7"/>
  <c r="Q165" i="7"/>
  <c r="H165" i="7"/>
  <c r="C7" i="8" s="1"/>
  <c r="O165" i="7"/>
  <c r="M165" i="7"/>
  <c r="N165" i="7"/>
  <c r="F7" i="8" s="1"/>
  <c r="H6" i="8"/>
  <c r="D6" i="8"/>
  <c r="J165" i="7"/>
  <c r="R165" i="7" s="1"/>
  <c r="D7" i="8" l="1"/>
  <c r="H7" i="8"/>
</calcChain>
</file>

<file path=xl/sharedStrings.xml><?xml version="1.0" encoding="utf-8"?>
<sst xmlns="http://schemas.openxmlformats.org/spreadsheetml/2006/main" count="21925" uniqueCount="1061">
  <si>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</si>
  <si>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</si>
  <si>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</si>
  <si>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</si>
  <si>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</si>
  <si>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</si>
  <si>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</si>
  <si>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</si>
  <si>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</si>
  <si>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</si>
  <si>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</si>
  <si>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</si>
  <si>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</si>
  <si>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</si>
  <si>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</si>
  <si>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</si>
  <si>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</si>
  <si>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</si>
  <si>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</si>
  <si>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</si>
  <si>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</si>
  <si>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</si>
  <si>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</si>
  <si>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</si>
  <si>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</si>
  <si>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</si>
  <si>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</si>
  <si>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</si>
  <si>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</si>
  <si>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</si>
  <si>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</si>
  <si>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</si>
  <si>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</si>
  <si>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</si>
  <si>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</si>
  <si>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</si>
  <si>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</si>
  <si>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</si>
  <si>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</si>
  <si>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</si>
  <si>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</si>
  <si>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</si>
  <si>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</si>
  <si>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</si>
  <si>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</si>
  <si>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</si>
  <si>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</si>
  <si>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</si>
  <si>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</si>
  <si>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</si>
  <si>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</si>
  <si>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</si>
  <si>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</si>
  <si>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</si>
  <si>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</si>
  <si>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</si>
  <si>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</si>
  <si>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</si>
  <si>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</si>
  <si>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</si>
  <si>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</si>
  <si>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</si>
  <si>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</si>
  <si>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</si>
  <si>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</si>
  <si>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</si>
  <si>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</si>
  <si>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</si>
  <si>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</si>
  <si>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</si>
  <si>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</si>
  <si>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</si>
  <si>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</si>
  <si>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</si>
  <si>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</si>
  <si>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</si>
  <si>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</si>
  <si>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</si>
  <si>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</si>
  <si>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</si>
  <si>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</si>
  <si>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</si>
  <si>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</si>
  <si>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</si>
  <si>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</si>
  <si>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</si>
  <si>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</si>
  <si>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</si>
  <si>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</si>
  <si>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</si>
  <si>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</si>
  <si>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</si>
  <si>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</si>
  <si>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</si>
  <si>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</si>
  <si>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</si>
  <si>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</si>
  <si>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</si>
  <si>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</si>
  <si>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</si>
  <si>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</si>
  <si>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</si>
  <si>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</si>
  <si>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</si>
  <si>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</si>
  <si>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</si>
  <si>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</si>
  <si>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</si>
  <si>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</si>
  <si>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</si>
  <si>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</si>
  <si>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</si>
  <si>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</si>
  <si>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</si>
  <si>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</si>
  <si>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</si>
  <si>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</si>
  <si>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</si>
  <si>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</si>
  <si>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</si>
  <si>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</si>
  <si>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</si>
  <si>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</si>
  <si>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</si>
  <si>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</si>
  <si>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</si>
  <si>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</si>
  <si>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</si>
  <si>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</si>
  <si>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</si>
  <si>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</si>
  <si>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</si>
  <si>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</si>
  <si>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3299</t>
  </si>
  <si>
    <t>3299011</t>
  </si>
  <si>
    <t>SEDES ADECUADAS</t>
  </si>
  <si>
    <t>3204048</t>
  </si>
  <si>
    <t>SERVICIO DE ADMINISTRACION DE LOS SISTEMAS DE INFORMACIÓN PARA LOS PROCESOS DE TOMA DE DECISIONES</t>
  </si>
  <si>
    <t>Propios</t>
  </si>
  <si>
    <t>3204051</t>
  </si>
  <si>
    <t>SERVICIO DE MONITOREO Y SEGUIMIENTO HIDROMETEOROLÓGICO</t>
  </si>
  <si>
    <t>3204007</t>
  </si>
  <si>
    <t>SERVICIO DE ACREDITACIÓN DE LABORATORIOS Y ORGANIZACIONES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</si>
  <si>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</si>
  <si>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</si>
  <si>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</si>
  <si>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</si>
  <si>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</si>
  <si>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</si>
  <si>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</si>
  <si>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</si>
  <si>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</si>
  <si>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</si>
  <si>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</si>
  <si>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</si>
  <si>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</si>
  <si>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</si>
  <si>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</si>
  <si>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</si>
  <si>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</si>
  <si>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</si>
  <si>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</si>
  <si>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</si>
  <si>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</si>
  <si>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</si>
  <si>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</si>
  <si>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</si>
  <si>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</si>
  <si>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</si>
  <si>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</si>
  <si>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</si>
  <si>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</si>
  <si>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</si>
  <si>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</si>
  <si>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</si>
  <si>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</si>
  <si>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</si>
  <si>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</si>
  <si>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</si>
  <si>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</si>
  <si>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</si>
  <si>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</si>
  <si>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</si>
  <si>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</si>
  <si>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</si>
  <si>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</si>
  <si>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</si>
  <si>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</si>
  <si>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</si>
  <si>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</si>
  <si>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</si>
  <si>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</si>
  <si>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</si>
  <si>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</si>
  <si>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</si>
  <si>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</si>
  <si>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</si>
  <si>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</si>
  <si>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</si>
  <si>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</si>
  <si>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</si>
  <si>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</si>
  <si>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</si>
  <si>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</si>
  <si>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</si>
  <si>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</si>
  <si>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</si>
  <si>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</si>
  <si>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</si>
  <si>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</si>
  <si>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</si>
  <si>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</si>
  <si>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</si>
  <si>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</si>
  <si>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</si>
  <si>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</si>
  <si>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</si>
  <si>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</si>
  <si>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</si>
  <si>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</si>
  <si>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</si>
  <si>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</si>
  <si>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</si>
  <si>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</si>
  <si>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</si>
  <si>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</si>
  <si>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</si>
  <si>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</si>
  <si>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</si>
  <si>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</si>
  <si>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</si>
  <si>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</si>
  <si>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</si>
  <si>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</si>
  <si>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</si>
  <si>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</si>
  <si>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</si>
  <si>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</si>
  <si>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</si>
  <si>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</si>
  <si>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</si>
  <si>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</si>
  <si>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</si>
  <si>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</si>
  <si>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</si>
  <si>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</si>
  <si>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</si>
  <si>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</si>
  <si>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</si>
  <si>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</si>
  <si>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A-08-01-02-006</t>
  </si>
  <si>
    <t>A-08-04</t>
  </si>
  <si>
    <t>A-08-04-01</t>
  </si>
  <si>
    <t>C-3204</t>
  </si>
  <si>
    <t>C-3204-0900</t>
  </si>
  <si>
    <t>C-3299</t>
  </si>
  <si>
    <t>C-3299-0900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</si>
  <si>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</si>
  <si>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</si>
  <si>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</si>
  <si>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</si>
  <si>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</si>
  <si>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</si>
  <si>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</si>
  <si>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</si>
  <si>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</si>
  <si>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</si>
  <si>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</si>
  <si>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</si>
  <si>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</si>
  <si>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</si>
  <si>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</si>
  <si>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</si>
  <si>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C-INVERSION RECURSO 11</t>
  </si>
  <si>
    <t>C-INVERSION RECURSO 20</t>
  </si>
  <si>
    <t>TOTAL FUNC.+SERV.DEUDA+INVERSIÓN</t>
  </si>
  <si>
    <t>TIPO DE GASTO</t>
  </si>
  <si>
    <t>TOTAL</t>
  </si>
  <si>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</si>
  <si>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</si>
  <si>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</si>
  <si>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</si>
  <si>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</si>
  <si>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</si>
  <si>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</si>
  <si>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</si>
  <si>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</si>
  <si>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</si>
  <si>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</si>
  <si>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</si>
  <si>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</si>
  <si>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</si>
  <si>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</si>
  <si>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</si>
  <si>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</si>
  <si>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</si>
  <si>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</si>
  <si>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</si>
  <si>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</si>
  <si>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</si>
  <si>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</si>
  <si>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</si>
  <si>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</si>
  <si>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</si>
  <si>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</si>
  <si>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</si>
  <si>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</si>
  <si>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</si>
  <si>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</si>
  <si>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</si>
  <si>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</si>
  <si>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11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</si>
  <si>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</si>
  <si>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</si>
  <si>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</si>
  <si>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</si>
  <si>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</si>
  <si>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</si>
  <si>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</si>
  <si>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</si>
  <si>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</si>
  <si>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</si>
  <si>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20</t>
  </si>
  <si>
    <t>14</t>
  </si>
  <si>
    <t>IDEAM-GG-OFICINA ASESORA DE PLANEACION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</si>
  <si>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</si>
  <si>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</si>
  <si>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</si>
  <si>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</si>
  <si>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</si>
  <si>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ACTUAL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</si>
  <si>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</si>
  <si>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</si>
  <si>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</si>
  <si>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</si>
  <si>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</si>
  <si>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</si>
  <si>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</si>
  <si>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</si>
  <si>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</si>
  <si>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</si>
  <si>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</si>
  <si>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</si>
  <si>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</si>
  <si>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</si>
  <si>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</si>
  <si>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</si>
  <si>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</si>
  <si>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</si>
  <si>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</si>
  <si>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</si>
  <si>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</si>
  <si>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</si>
  <si>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</si>
  <si>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</si>
  <si>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OTROS RECURSOS DEL TESORO</t>
  </si>
  <si>
    <t>03 IDEAM-GG-DG.OFICINA INFORMATICA</t>
  </si>
  <si>
    <t>04 IDEAM-GG-DG.OFICINA DEL SERVICIO DE PRONOSTICOS Y ALERTAS</t>
  </si>
  <si>
    <t>05 IDEAM-GG-SUBDIRECCION HIDROLOGIA</t>
  </si>
  <si>
    <t>INGRESOS CORRIENTES</t>
  </si>
  <si>
    <t>06 IDEAM-GG-SUBDIRECCION METEOROLOGIA</t>
  </si>
  <si>
    <t>0601 IDEAM-GG - SUBD. METEOROLOGÍA - CONVENIO 449-2021 (OMM)</t>
  </si>
  <si>
    <t>07 IDEAM-GG-SUBDIRECCION ECOSISTEMAS E INFORMACION AMBIENTAL</t>
  </si>
  <si>
    <t>08 IDEAM-GG-SUBDIRECCION ESTUDIOS AMBIENTALES</t>
  </si>
  <si>
    <t>14 IDEAM-GG-OFICINA ASESORA DE PLANEACION</t>
  </si>
  <si>
    <t>317 IDEAM-GG - CONVENIO 398 -IDEAM / CAM 301/2022 HIDROLOGÍA</t>
  </si>
  <si>
    <t>RESERVAS PRESUPUESTALES</t>
  </si>
  <si>
    <t>21</t>
  </si>
  <si>
    <t>OTROS RECURSOS DE TESORERIA</t>
  </si>
  <si>
    <t>96 IDEAM-GG. CONVENIO 019/2011 CARBONES CERREJON LIMITED-SH. REDES</t>
  </si>
  <si>
    <t>INSTITUTO DE HIDROLOGIA, METEOROLOGIA Y ESTUDIOS AMBIENTALES - IDEAM</t>
  </si>
  <si>
    <t>0.00</t>
  </si>
  <si>
    <t>40,000,000.00</t>
  </si>
  <si>
    <t>300,000,000.00</t>
  </si>
  <si>
    <t>TOTAL INVERSION</t>
  </si>
  <si>
    <t>RESERVA</t>
  </si>
  <si>
    <t>TOTAL FUNCIONAMIENTO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</si>
  <si>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</si>
  <si>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</si>
  <si>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</si>
  <si>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</si>
  <si>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CÁLCULO PARA RESERVA MÁXIMA</t>
  </si>
  <si>
    <t>MHcsaiz</t>
  </si>
  <si>
    <t>CAROLINE  SAIZ MENESES</t>
  </si>
  <si>
    <t>15,000,000.00</t>
  </si>
  <si>
    <t>22,049,200,000.00</t>
  </si>
  <si>
    <t>160,000,000.00</t>
  </si>
  <si>
    <t>1. ORDENAMIENTO DEL TERRITORIO ALREDEDOR DEL AGUA Y JUSTICIA AMBIENTAL / B. DEMOCRATIZACIÓN DEL CONOCIMIENTO, LA INFORMACIÓN AMBIENTAL Y DE RIESGO DE DESASTRES</t>
  </si>
  <si>
    <t>C-3204-0900-5-10101B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</si>
  <si>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</si>
  <si>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</si>
  <si>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</si>
  <si>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</si>
  <si>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</si>
  <si>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</si>
  <si>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</si>
  <si>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</si>
  <si>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</si>
  <si>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</si>
  <si>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C-3299-0900-2-10101C</t>
  </si>
  <si>
    <t>1. ORDENAMIENTO DEL TERRITORIO ALREDEDOR DEL AGUA Y JUSTICIA AMBIENTAL / C. MODERNIZACIÓN DE LA INSTITUCIONALIDAD AMBIENTAL Y DE GESTIÓN DEL RIESGO DE DESASTRES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</si>
  <si>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</si>
  <si>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</si>
  <si>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</si>
  <si>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</si>
  <si>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</si>
  <si>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</si>
  <si>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</si>
  <si>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</si>
  <si>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</si>
  <si>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</si>
  <si>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</si>
  <si>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</si>
  <si>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</si>
  <si>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</si>
  <si>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10101B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</si>
  <si>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</si>
  <si>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</si>
  <si>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</si>
  <si>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</si>
  <si>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</si>
  <si>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</si>
  <si>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</si>
  <si>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</si>
  <si>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</si>
  <si>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</si>
  <si>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</si>
  <si>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</si>
  <si>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</si>
  <si>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3299065</t>
  </si>
  <si>
    <t>SERVICIOS TECNOLÓGICOS</t>
  </si>
  <si>
    <t>5</t>
  </si>
  <si>
    <t>FORTALECIMIENTO DEL CONOCIMIENTO E INFORMACIÓN PARA LA CONSERVACIÓN, RECUPERACIÓN Y RESTAURACIÓN AMBIENTAL  NACIONAL</t>
  </si>
  <si>
    <t>3204041</t>
  </si>
  <si>
    <t>ESTACIONES METEOROLÓGICAS MEJORADAS</t>
  </si>
  <si>
    <t>3204014</t>
  </si>
  <si>
    <t>SERVICIO DE MONITOREO DE LA BIODIVERSIDAD Y LOS SERVICIO ECO SISTÉMICOS</t>
  </si>
  <si>
    <t>C-3204-0900-5</t>
  </si>
  <si>
    <t>C-3204-0900-5-10101B-3204014</t>
  </si>
  <si>
    <t>C-3204-0900-5-10101B-3204041</t>
  </si>
  <si>
    <t>C-3204-0900-5-10101B-3204043</t>
  </si>
  <si>
    <t>C-3204-0900-5-10101B-3204048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</si>
  <si>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</si>
  <si>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</si>
  <si>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</si>
  <si>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</si>
  <si>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</si>
  <si>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</si>
  <si>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</si>
  <si>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</si>
  <si>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</si>
  <si>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Ramiro Antonio Villegas Romero</t>
  </si>
  <si>
    <t>Coordinador Grupo de Presupuesto</t>
  </si>
  <si>
    <t>0,00</t>
  </si>
  <si>
    <t>FORTALECIMIENTO Y APOYO A LA GESTIÓN INSTITUCIONAL DEL SECTOR AMBIENTE Y DESARROLLO SOSTENIBLE</t>
  </si>
  <si>
    <t>5,000,000.00</t>
  </si>
  <si>
    <t>MHcsaiz CAROLINE  SAIZ MENESES</t>
  </si>
  <si>
    <t>1.900.000,00</t>
  </si>
  <si>
    <t>40.000.000,00</t>
  </si>
  <si>
    <t>160.000.000,00</t>
  </si>
  <si>
    <t>300.000.000,00</t>
  </si>
  <si>
    <t>7.500.000,00</t>
  </si>
  <si>
    <t>28,968,227,000.00</t>
  </si>
  <si>
    <t>19,676,695,000.00</t>
  </si>
  <si>
    <t>313,920,000.00</t>
  </si>
  <si>
    <t>211,536,000.00</t>
  </si>
  <si>
    <t>370,560,000.00</t>
  </si>
  <si>
    <t>920,999,000.00</t>
  </si>
  <si>
    <t>693,929,000.00</t>
  </si>
  <si>
    <t>2,829,485,000.00</t>
  </si>
  <si>
    <t>1,782,967,000.00</t>
  </si>
  <si>
    <t>1,256,460,000.00</t>
  </si>
  <si>
    <t>464,089,000.00</t>
  </si>
  <si>
    <t>447,587,000.00</t>
  </si>
  <si>
    <t>11,144,543,000.00</t>
  </si>
  <si>
    <t>3,107,294,000.00</t>
  </si>
  <si>
    <t>2,162,006,000.00</t>
  </si>
  <si>
    <t>2,642,629,000.00</t>
  </si>
  <si>
    <t>1,159,243,000.00</t>
  </si>
  <si>
    <t>627,915,000.00</t>
  </si>
  <si>
    <t>866,070,000.00</t>
  </si>
  <si>
    <t>579,386,000.00</t>
  </si>
  <si>
    <t>3,853,469,000.00</t>
  </si>
  <si>
    <t>1,366,045,000.00</t>
  </si>
  <si>
    <t>772,734,000.00</t>
  </si>
  <si>
    <t>172,884,000.00</t>
  </si>
  <si>
    <t>479,372,000.00</t>
  </si>
  <si>
    <t>797,726,000.00</t>
  </si>
  <si>
    <t>95,912,000.00</t>
  </si>
  <si>
    <t>168,796,000.00</t>
  </si>
  <si>
    <t>7,500,000.00</t>
  </si>
  <si>
    <t>6,000,000.00</t>
  </si>
  <si>
    <t>1,500,000.00</t>
  </si>
  <si>
    <t>46,305,000.00</t>
  </si>
  <si>
    <t>50,290,162.00</t>
  </si>
  <si>
    <t>346,250,000.00</t>
  </si>
  <si>
    <t>A-02-02-01-004-003</t>
  </si>
  <si>
    <t>245,000,000.00</t>
  </si>
  <si>
    <t>86,750,000.00</t>
  </si>
  <si>
    <t>2,400,000.00</t>
  </si>
  <si>
    <t>239,777,840.00</t>
  </si>
  <si>
    <t>20,700,000.00</t>
  </si>
  <si>
    <t>5,700,000.00</t>
  </si>
  <si>
    <t>140,000,000.00</t>
  </si>
  <si>
    <t>75,820,623.00</t>
  </si>
  <si>
    <t>1,153,251,628.00</t>
  </si>
  <si>
    <t>3,563,710,007.00</t>
  </si>
  <si>
    <t>3,563,710,006.87</t>
  </si>
  <si>
    <t>0.13</t>
  </si>
  <si>
    <t>5,368,155,245.00</t>
  </si>
  <si>
    <t>5,361,665,098.00</t>
  </si>
  <si>
    <t>6,490,147.00</t>
  </si>
  <si>
    <t>1,439,820,000.00</t>
  </si>
  <si>
    <t>156,600,000.00</t>
  </si>
  <si>
    <t>1,596,420,000.00</t>
  </si>
  <si>
    <t>1,196,389,587.00</t>
  </si>
  <si>
    <t>1,303,038,153.00</t>
  </si>
  <si>
    <t>197,450,000.00</t>
  </si>
  <si>
    <t>1,105,588,153.00</t>
  </si>
  <si>
    <t>5,454,631,263.00</t>
  </si>
  <si>
    <t>469,410,492.00</t>
  </si>
  <si>
    <t>270,000,000.00</t>
  </si>
  <si>
    <t>45,000,000.00</t>
  </si>
  <si>
    <t>60,000,000.00</t>
  </si>
  <si>
    <t>7,200,000.00</t>
  </si>
  <si>
    <t>21,970,210.00</t>
  </si>
  <si>
    <t>750,000.00</t>
  </si>
  <si>
    <t>304,750,000.00</t>
  </si>
  <si>
    <t>129,000,000.00</t>
  </si>
  <si>
    <t>1,900,000.00</t>
  </si>
  <si>
    <t>520,570,210.00</t>
  </si>
  <si>
    <t>A-03-02-02</t>
  </si>
  <si>
    <t>A ORGANIZACIONES INTERNACIONALES</t>
  </si>
  <si>
    <t>100,000,000.00</t>
  </si>
  <si>
    <t>A-03-02-02-096-001</t>
  </si>
  <si>
    <t>MEMBRESÍAS</t>
  </si>
  <si>
    <t>130,605,000.00</t>
  </si>
  <si>
    <t>63,852,000.00</t>
  </si>
  <si>
    <t>66,753,000.00</t>
  </si>
  <si>
    <t>20,000,000.00</t>
  </si>
  <si>
    <t>267,593,000.00</t>
  </si>
  <si>
    <t>1,300,000.00</t>
  </si>
  <si>
    <t>268,893,000.00</t>
  </si>
  <si>
    <t>251,526,000.00</t>
  </si>
  <si>
    <t>14,840,667,881.00</t>
  </si>
  <si>
    <t>759,789,906.00</t>
  </si>
  <si>
    <t>9,066,343,620.00</t>
  </si>
  <si>
    <t>8,066,343,620.00</t>
  </si>
  <si>
    <t>1,000,000,000.00</t>
  </si>
  <si>
    <t>4,283,883,605.00</t>
  </si>
  <si>
    <t>1,347,792,320.00</t>
  </si>
  <si>
    <t>1,345,341,639.00</t>
  </si>
  <si>
    <t>2,450,681.00</t>
  </si>
  <si>
    <t>1,291,773,420.00</t>
  </si>
  <si>
    <t>1,275,220,805.00</t>
  </si>
  <si>
    <t>369,097,060.00</t>
  </si>
  <si>
    <t>730,650,750.00</t>
  </si>
  <si>
    <t>191,343,750.00</t>
  </si>
  <si>
    <t>539,307,000.00</t>
  </si>
  <si>
    <t>6,718,229,000.00</t>
  </si>
  <si>
    <t>4,359,521,900.00</t>
  </si>
  <si>
    <t>1,540,000,000.00</t>
  </si>
  <si>
    <t>818,707,100.00</t>
  </si>
  <si>
    <t>519,457,992.00</t>
  </si>
  <si>
    <t>299,249,108.00</t>
  </si>
  <si>
    <t>10,440,332,420.00</t>
  </si>
  <si>
    <t>670,000,000.00</t>
  </si>
  <si>
    <t>900,000,000.00</t>
  </si>
  <si>
    <t>887,710,000.00</t>
  </si>
  <si>
    <t>12,290,000.00</t>
  </si>
  <si>
    <t>380,000,000.00</t>
  </si>
  <si>
    <t>1,883,630,211.00</t>
  </si>
  <si>
    <t>IDEAM-GG-DIRECCION GENERAL</t>
  </si>
  <si>
    <t>657,633,266.00</t>
  </si>
  <si>
    <t>1,225,996,945.00</t>
  </si>
  <si>
    <t>1,224,289,000.00</t>
  </si>
  <si>
    <t>1,707,945.00</t>
  </si>
  <si>
    <t>4,653,240,411.00</t>
  </si>
  <si>
    <t>628,760,998.00</t>
  </si>
  <si>
    <t>1,324,700,800.00</t>
  </si>
  <si>
    <t>2025</t>
  </si>
  <si>
    <t>01 IDEAM-GG-DIRECCION GENERAL</t>
  </si>
  <si>
    <t>657.633.266,00</t>
  </si>
  <si>
    <t>65.329.348.847,00</t>
  </si>
  <si>
    <t>251.526.000,00</t>
  </si>
  <si>
    <t>620.570.210,00</t>
  </si>
  <si>
    <t>520.570.210,00</t>
  </si>
  <si>
    <t>100.000.000,00</t>
  </si>
  <si>
    <t>43.966.239.000,00</t>
  </si>
  <si>
    <t>28.968.227.000,00</t>
  </si>
  <si>
    <t>28.056.551.000,00</t>
  </si>
  <si>
    <t>19.676.695.000,00</t>
  </si>
  <si>
    <t>313.920.000,00</t>
  </si>
  <si>
    <t>211.536.000,00</t>
  </si>
  <si>
    <t>370.560.000,00</t>
  </si>
  <si>
    <t>920.999.000,00</t>
  </si>
  <si>
    <t>693.929.000,00</t>
  </si>
  <si>
    <t>2.829.485.000,00</t>
  </si>
  <si>
    <t>1.782.967.000,00</t>
  </si>
  <si>
    <t>1.256.460.000,00</t>
  </si>
  <si>
    <t>911.676.000,00</t>
  </si>
  <si>
    <t>464.089.000,00</t>
  </si>
  <si>
    <t>447.587.000,00</t>
  </si>
  <si>
    <t>11.144.543.000,00</t>
  </si>
  <si>
    <t>3.107.294.000,00</t>
  </si>
  <si>
    <t>2.162.006.000,00</t>
  </si>
  <si>
    <t>2.642.629.000,00</t>
  </si>
  <si>
    <t>1.159.243.000,00</t>
  </si>
  <si>
    <t>627.915.000,00</t>
  </si>
  <si>
    <t>866.070.000,00</t>
  </si>
  <si>
    <t>579.386.000,00</t>
  </si>
  <si>
    <t>3.853.469.000,00</t>
  </si>
  <si>
    <t>2.311.663.000,00</t>
  </si>
  <si>
    <t>1.366.045.000,00</t>
  </si>
  <si>
    <t>772.734.000,00</t>
  </si>
  <si>
    <t>172.884.000,00</t>
  </si>
  <si>
    <t>479.372.000,00</t>
  </si>
  <si>
    <t>797.726.000,00</t>
  </si>
  <si>
    <t>95.912.000,00</t>
  </si>
  <si>
    <t>168.796.000,00</t>
  </si>
  <si>
    <t>20.943.611.847,00</t>
  </si>
  <si>
    <t>1.489.273.002,00</t>
  </si>
  <si>
    <t>46.305.000,00</t>
  </si>
  <si>
    <t>44.170.210,00</t>
  </si>
  <si>
    <t>460.000.000,00</t>
  </si>
  <si>
    <t>455.345.162,00</t>
  </si>
  <si>
    <t>453.845.162,00</t>
  </si>
  <si>
    <t>1.500.000,00</t>
  </si>
  <si>
    <t>407.540.162,00</t>
  </si>
  <si>
    <t>29.170.210,00</t>
  </si>
  <si>
    <t>6.000.000,00</t>
  </si>
  <si>
    <t>7.200.000,00</t>
  </si>
  <si>
    <t>50.290.162,00</t>
  </si>
  <si>
    <t>5.000.000,00</t>
  </si>
  <si>
    <t>346.250.000,00</t>
  </si>
  <si>
    <t>21.970.210,00</t>
  </si>
  <si>
    <t>573.927.840,00</t>
  </si>
  <si>
    <t>15.000.000,00</t>
  </si>
  <si>
    <t>245.000.000,00</t>
  </si>
  <si>
    <t>86.750.000,00</t>
  </si>
  <si>
    <t>2.400.000,00</t>
  </si>
  <si>
    <t>239.777.840,00</t>
  </si>
  <si>
    <t>19.454.338.845,00</t>
  </si>
  <si>
    <t>476.400.000,00</t>
  </si>
  <si>
    <t>1.389.772.251,00</t>
  </si>
  <si>
    <t>20.700.000,00</t>
  </si>
  <si>
    <t>5.700.000,00</t>
  </si>
  <si>
    <t>140.000.000,00</t>
  </si>
  <si>
    <t>70.000.000,00</t>
  </si>
  <si>
    <t>75.820.623,00</t>
  </si>
  <si>
    <t>68.820.623,00</t>
  </si>
  <si>
    <t>7.000.000,00</t>
  </si>
  <si>
    <t>1.153.251.628,00</t>
  </si>
  <si>
    <t>8.931.865.252,00</t>
  </si>
  <si>
    <t>8.925.375.104,87</t>
  </si>
  <si>
    <t>6.490.147,13</t>
  </si>
  <si>
    <t>5.206.665.098,00</t>
  </si>
  <si>
    <t>750.000,00</t>
  </si>
  <si>
    <t>3.563.710.007,00</t>
  </si>
  <si>
    <t>3.563.710.006,87</t>
  </si>
  <si>
    <t>0,13</t>
  </si>
  <si>
    <t>5.368.155.245,00</t>
  </si>
  <si>
    <t>5.361.665.098,00</t>
  </si>
  <si>
    <t>6.490.147,00</t>
  </si>
  <si>
    <t>155.000.000,00</t>
  </si>
  <si>
    <t>8.757.701.342,00</t>
  </si>
  <si>
    <t>435.650.000,00</t>
  </si>
  <si>
    <t>1.596.420.000,00</t>
  </si>
  <si>
    <t>304.750.000,00</t>
  </si>
  <si>
    <t>129.000.000,00</t>
  </si>
  <si>
    <t>197.450.000,00</t>
  </si>
  <si>
    <t>5.454.631.263,00</t>
  </si>
  <si>
    <t>109.410.492,00</t>
  </si>
  <si>
    <t>375.000.000,00</t>
  </si>
  <si>
    <t>270.000.000,00</t>
  </si>
  <si>
    <t>45.000.000,00</t>
  </si>
  <si>
    <t>2.022.000,00</t>
  </si>
  <si>
    <t>42.978.000,00</t>
  </si>
  <si>
    <t>60.000.000,00</t>
  </si>
  <si>
    <t>150.605.000,00</t>
  </si>
  <si>
    <t>130.605.000,00</t>
  </si>
  <si>
    <t>20.000.000,00</t>
  </si>
  <si>
    <t>A GOBIERNOS Y ORGANIZACIONES INTERNACIONALES</t>
  </si>
  <si>
    <t>096</t>
  </si>
  <si>
    <t>INSTITUTO INTERAMERICANO PARA LA INVESTIGACION DEL CAMBIO GLOBAL -IAI-CONTRIBUCION VOLUNTARIA (LEY 304 DE 1996)</t>
  </si>
  <si>
    <t>63.852.000,00</t>
  </si>
  <si>
    <t>66.753.000,00</t>
  </si>
  <si>
    <t>268.893.000,00</t>
  </si>
  <si>
    <t>267.593.000,00</t>
  </si>
  <si>
    <t>1.300.000,00</t>
  </si>
  <si>
    <t>3.903.461.798,00</t>
  </si>
  <si>
    <t>670.000.000,00</t>
  </si>
  <si>
    <t>900.000.000,00</t>
  </si>
  <si>
    <t>887.710.000,00</t>
  </si>
  <si>
    <t>12.290.000,00</t>
  </si>
  <si>
    <t>380.000.000,00</t>
  </si>
  <si>
    <t>628.760.998,00</t>
  </si>
  <si>
    <t>1.324.700.800,00</t>
  </si>
  <si>
    <t>1.105.588.153,00</t>
  </si>
  <si>
    <t>4.653.240.411,00</t>
  </si>
  <si>
    <t>1.347.792.320,00</t>
  </si>
  <si>
    <t>1.345.341.639,00</t>
  </si>
  <si>
    <t>2.450.681,00</t>
  </si>
  <si>
    <t>9.358.117.040,00</t>
  </si>
  <si>
    <t>1.540.000.000,00</t>
  </si>
  <si>
    <t>8.066.343.620,00</t>
  </si>
  <si>
    <t>1.291.773.420,00</t>
  </si>
  <si>
    <t>2.275.220.805,00</t>
  </si>
  <si>
    <t>1.000.000.000,00</t>
  </si>
  <si>
    <t>1.275.220.805,00</t>
  </si>
  <si>
    <t>818.707.100,00</t>
  </si>
  <si>
    <t>519.457.992,00</t>
  </si>
  <si>
    <t>299.249.108,00</t>
  </si>
  <si>
    <t>951.133.656,00</t>
  </si>
  <si>
    <t>759.789.906,00</t>
  </si>
  <si>
    <t>191.343.750,00</t>
  </si>
  <si>
    <t>908.404.060,00</t>
  </si>
  <si>
    <t>4.359.521.900,00</t>
  </si>
  <si>
    <t>369.097.060,00</t>
  </si>
  <si>
    <t>539.307.000,00</t>
  </si>
  <si>
    <t>1.225.996.945,00</t>
  </si>
  <si>
    <t>1.224.289.000,00</t>
  </si>
  <si>
    <t>1.707.945,00</t>
  </si>
  <si>
    <t>A-03-02</t>
  </si>
  <si>
    <t>A-03-02-02-096</t>
  </si>
  <si>
    <t>A-FUNCIONAMIENTO RECURSO 21</t>
  </si>
  <si>
    <t>C-INVERSION RECURSO 10</t>
  </si>
  <si>
    <t>8.811.872,00</t>
  </si>
  <si>
    <t>159.984.128,00</t>
  </si>
  <si>
    <t>284.331.640,00</t>
  </si>
  <si>
    <t>36.970.210,00</t>
  </si>
  <si>
    <t>238.026.640,00</t>
  </si>
  <si>
    <t>1.751.200,00</t>
  </si>
  <si>
    <t>19.325.269.110,87</t>
  </si>
  <si>
    <t>129.069.734,13</t>
  </si>
  <si>
    <t>1.384.072.251,00</t>
  </si>
  <si>
    <t>8.640.821.755,00</t>
  </si>
  <si>
    <t>116.879.587,00</t>
  </si>
  <si>
    <t>431.550.000,00</t>
  </si>
  <si>
    <t>4.100.000,00</t>
  </si>
  <si>
    <t>1.593.320.000,00</t>
  </si>
  <si>
    <t>3.100.000,00</t>
  </si>
  <si>
    <t>1.138.789.587,00</t>
  </si>
  <si>
    <t>1.109.010.000,00</t>
  </si>
  <si>
    <t>29.779.587,00</t>
  </si>
  <si>
    <t>126.800.000,00</t>
  </si>
  <si>
    <t>2.200.000,00</t>
  </si>
  <si>
    <t>370.410.492,00</t>
  </si>
  <si>
    <t>286.410.492,00</t>
  </si>
  <si>
    <t>84.000.000,00</t>
  </si>
  <si>
    <t>177.000.000,00</t>
  </si>
  <si>
    <t>3.033.386,00</t>
  </si>
  <si>
    <t>1.025.536,00</t>
  </si>
  <si>
    <t>342.008.000,00</t>
  </si>
  <si>
    <t>37.992.000,00</t>
  </si>
  <si>
    <t>340.834.667,00</t>
  </si>
  <si>
    <t>1.173.333,00</t>
  </si>
  <si>
    <t>1.297.915.984,00</t>
  </si>
  <si>
    <t>47.425.655,00</t>
  </si>
  <si>
    <t>1,593,320,000.00</t>
  </si>
  <si>
    <t>3,100,000.00</t>
  </si>
  <si>
    <t>99,000,000.00</t>
  </si>
  <si>
    <t>1,138,789,587.00</t>
  </si>
  <si>
    <t>1,109,010,000.00</t>
  </si>
  <si>
    <t>29,779,587.00</t>
  </si>
  <si>
    <t>370,410,492.00</t>
  </si>
  <si>
    <t>286,410,492.00</t>
  </si>
  <si>
    <t>84,000,000.00</t>
  </si>
  <si>
    <t>342,008,000.00</t>
  </si>
  <si>
    <t>37,992,000.00</t>
  </si>
  <si>
    <t>132.726.757,98</t>
  </si>
  <si>
    <t>5.082.048,22</t>
  </si>
  <si>
    <t>125.644.709,76</t>
  </si>
  <si>
    <t>7.082.048,22</t>
  </si>
  <si>
    <t>2.000.000,00</t>
  </si>
  <si>
    <t>SERVICIOS DE TRANSPORTE DE CARGA</t>
  </si>
  <si>
    <t>34.759.192,00</t>
  </si>
  <si>
    <t>ADQUIS. DE BYS - SERVICIO DE DIVULGACIÓN DECONOCIMIENTO GENERADO PARA LA PLANIFICACIÓN SECTORIAL Y LA GESTIÓN AMBIENTAL. - FORTALECIMIENTO DE LA GESTIÓN DEL CONOCIMIENTO HIDROLÓGICO, METEOROLÓGICO Y AMBIENTAL  NACIONAL</t>
  </si>
  <si>
    <t>30.575.180,00</t>
  </si>
  <si>
    <t>4.184.012,00</t>
  </si>
  <si>
    <t>ADQUIS. DE BYS - SERVICIO DE INFORMACIÓN DE DATOS CLIMÁTICOS Y MONITOREO - FORTALECIMIENTO DE LA GESTIÓN DEL CONOCIMIENTO HIDROLÓGICO, METEOROLÓGICO Y AMBIENTAL  NACIONAL</t>
  </si>
  <si>
    <t>3.324.403,00</t>
  </si>
  <si>
    <t>49.118.809,00</t>
  </si>
  <si>
    <t>ADQUIS. DE BYS - SERVICIO DE MONITOREO Y SEGUIMIENTO HIDROMETEOROLÓGICO - FORTALECIMIENTO DE LA GESTIÓN DEL CONOCIMIENTO HIDROLÓGICO, METEOROLÓGICO Y AMBIENTAL  NACIONAL</t>
  </si>
  <si>
    <t>0501 IDEAM-GG-SUBDIRECCIÓN HIDROLOGÍA - PERITAJE EL EDÉN</t>
  </si>
  <si>
    <t>0501-1 IDEAM-GG-SUBDIRECCIÓN HIDROLOGÍA - PERITAJE EL EDÉN</t>
  </si>
  <si>
    <t>20.495.965,00</t>
  </si>
  <si>
    <t>0501-2 CONVENIO No 384 de 2024 HIDROLOGÍA</t>
  </si>
  <si>
    <t>10.380.000,00</t>
  </si>
  <si>
    <t>3204009</t>
  </si>
  <si>
    <t>SERVICIO DE PROTECCIÓN DEL CONOCIMIENTO TRADICIONAL</t>
  </si>
  <si>
    <t>ADQUIS. DE BYS - SERVICIO DE PROTECCIÓN DEL CONOCIMIENTO TRADICIONAL - FORTALECIMIENTO DEL CONOCIMIENTO E INFORMACIÓN PARA LA CONSERVACIÓN, RECUPERACIÓN Y RESTAURACIÓN AMBIENTAL  NACIONAL</t>
  </si>
  <si>
    <t>EJECUCIÓN CONSOLIDADA A 31 MARZO DE 2025</t>
  </si>
  <si>
    <t>2025-04-01-8:23 a. m.</t>
  </si>
  <si>
    <t>82,750,000.00</t>
  </si>
  <si>
    <t>4,000,000.00</t>
  </si>
  <si>
    <t>4,318,241,900.00</t>
  </si>
  <si>
    <t>41,280,000.00</t>
  </si>
  <si>
    <t>1,200,180,000.00</t>
  </si>
  <si>
    <t>124,520,800.00</t>
  </si>
  <si>
    <t>2025-04-01-8:02 a. m.</t>
  </si>
  <si>
    <t>1/01/2025 A 31/03/2025</t>
  </si>
  <si>
    <t>74.601.710,96</t>
  </si>
  <si>
    <t>58.125.047,02</t>
  </si>
  <si>
    <t>69.519.662,74</t>
  </si>
  <si>
    <t>56.125.047,02</t>
  </si>
  <si>
    <t>1.715.000,00</t>
  </si>
  <si>
    <t>33.044.192,00</t>
  </si>
  <si>
    <t>2.469.012,00</t>
  </si>
  <si>
    <t>1.281.636,00</t>
  </si>
  <si>
    <t>2.042.767,00</t>
  </si>
  <si>
    <t>264.284,00</t>
  </si>
  <si>
    <t>1.017.352,00</t>
  </si>
  <si>
    <t>49.118.800,67</t>
  </si>
  <si>
    <t>8,33</t>
  </si>
  <si>
    <t>2025-04-01-8:00 a. m.</t>
  </si>
  <si>
    <t>488.154.553,00</t>
  </si>
  <si>
    <t>169.478.713,00</t>
  </si>
  <si>
    <t>48.034.883,00</t>
  </si>
  <si>
    <t>440.119.670,00</t>
  </si>
  <si>
    <t>65.172.379.112,87</t>
  </si>
  <si>
    <t>156.969.734,13</t>
  </si>
  <si>
    <t>25.624.177.568,77</t>
  </si>
  <si>
    <t>39.548.201.544,10</t>
  </si>
  <si>
    <t>11.375.386.949,09</t>
  </si>
  <si>
    <t>14.248.790.619,68</t>
  </si>
  <si>
    <t>30.935.784,00</t>
  </si>
  <si>
    <t>444.773.936,00</t>
  </si>
  <si>
    <t>75.796.274,00</t>
  </si>
  <si>
    <t>58.707.309,00</t>
  </si>
  <si>
    <t>386.066.627,00</t>
  </si>
  <si>
    <t>8.711.925.169,00</t>
  </si>
  <si>
    <t>35.254.313.831,00</t>
  </si>
  <si>
    <t>8.586.314.126,00</t>
  </si>
  <si>
    <t>125.611.043,00</t>
  </si>
  <si>
    <t>24.795.750,00</t>
  </si>
  <si>
    <t>5.578.712.829,00</t>
  </si>
  <si>
    <t>23.389.514.171,00</t>
  </si>
  <si>
    <t>5.553.917.079,00</t>
  </si>
  <si>
    <t>22.477.838.171,00</t>
  </si>
  <si>
    <t>4.472.360.178,00</t>
  </si>
  <si>
    <t>15.204.334.822,00</t>
  </si>
  <si>
    <t>72.945.426,00</t>
  </si>
  <si>
    <t>240.974.574,00</t>
  </si>
  <si>
    <t>47.859.340,00</t>
  </si>
  <si>
    <t>163.676.660,00</t>
  </si>
  <si>
    <t>113.813.341,00</t>
  </si>
  <si>
    <t>256.746.659,00</t>
  </si>
  <si>
    <t>185.077.620,00</t>
  </si>
  <si>
    <t>508.851.380,00</t>
  </si>
  <si>
    <t>560.448.862,00</t>
  </si>
  <si>
    <t>2.269.036.138,00</t>
  </si>
  <si>
    <t>535.653.112,00</t>
  </si>
  <si>
    <t>126.208.062,00</t>
  </si>
  <si>
    <t>1.130.251.938,00</t>
  </si>
  <si>
    <t>2.732.072.331,00</t>
  </si>
  <si>
    <t>8.412.470.669,00</t>
  </si>
  <si>
    <t>2.631.257.038,00</t>
  </si>
  <si>
    <t>100.815.293,00</t>
  </si>
  <si>
    <t>740.407.250,00</t>
  </si>
  <si>
    <t>2.366.886.750,00</t>
  </si>
  <si>
    <t>520.355.850,00</t>
  </si>
  <si>
    <t>1.641.650.150,00</t>
  </si>
  <si>
    <t>828.802.031,00</t>
  </si>
  <si>
    <t>1.813.826.969,00</t>
  </si>
  <si>
    <t>727.986.738,00</t>
  </si>
  <si>
    <t>241.403.600,00</t>
  </si>
  <si>
    <t>917.839.400,00</t>
  </si>
  <si>
    <t>99.303.300,00</t>
  </si>
  <si>
    <t>528.611.700,00</t>
  </si>
  <si>
    <t>181.067.400,00</t>
  </si>
  <si>
    <t>685.002.600,00</t>
  </si>
  <si>
    <t>120.732.900,00</t>
  </si>
  <si>
    <t>458.653.100,00</t>
  </si>
  <si>
    <t>401.140.009,00</t>
  </si>
  <si>
    <t>3.452.328.991,00</t>
  </si>
  <si>
    <t>141.390.280,00</t>
  </si>
  <si>
    <t>2.170.272.720,00</t>
  </si>
  <si>
    <t>129.772.722,00</t>
  </si>
  <si>
    <t>1.236.272.278,00</t>
  </si>
  <si>
    <t>11.617.558,00</t>
  </si>
  <si>
    <t>161.266.442,00</t>
  </si>
  <si>
    <t>107.651.381,00</t>
  </si>
  <si>
    <t>371.720.619,00</t>
  </si>
  <si>
    <t>143.286.476,00</t>
  </si>
  <si>
    <t>654.439.524,00</t>
  </si>
  <si>
    <t>20.806.642.112,87</t>
  </si>
  <si>
    <t>136.969.734,13</t>
  </si>
  <si>
    <t>16.823.512.819,77</t>
  </si>
  <si>
    <t>3.983.129.293,10</t>
  </si>
  <si>
    <t>2.706.473.277,09</t>
  </si>
  <si>
    <t>14.117.039.542,68</t>
  </si>
  <si>
    <t>1.481.373.002,00</t>
  </si>
  <si>
    <t>7.900.000,00</t>
  </si>
  <si>
    <t>1.197.041.362,00</t>
  </si>
  <si>
    <t>4.932.500,41</t>
  </si>
  <si>
    <t>279.399.139,59</t>
  </si>
  <si>
    <t>41.372.499,59</t>
  </si>
  <si>
    <t>567.527.840,00</t>
  </si>
  <si>
    <t>6.400.000,00</t>
  </si>
  <si>
    <t>329.501.200,00</t>
  </si>
  <si>
    <t>82.750.000,00</t>
  </si>
  <si>
    <t>4.000.000,00</t>
  </si>
  <si>
    <t>16.539.181.179,77</t>
  </si>
  <si>
    <t>2.786.087.931,10</t>
  </si>
  <si>
    <t>2.701.540.776,68</t>
  </si>
  <si>
    <t>13.837.640.403,09</t>
  </si>
  <si>
    <t>437.573.936,00</t>
  </si>
  <si>
    <t>38.826.064,00</t>
  </si>
  <si>
    <t>378.866.627,00</t>
  </si>
  <si>
    <t>368.331.552,00</t>
  </si>
  <si>
    <t>1.015.740.699,00</t>
  </si>
  <si>
    <t>226.062.227,00</t>
  </si>
  <si>
    <t>142.269.325,00</t>
  </si>
  <si>
    <t>4.234.000,00</t>
  </si>
  <si>
    <t>65.766.000,00</t>
  </si>
  <si>
    <t>229.510.929,00</t>
  </si>
  <si>
    <t>923.740.699,00</t>
  </si>
  <si>
    <t>221.828.227,00</t>
  </si>
  <si>
    <t>7.682.702,00</t>
  </si>
  <si>
    <t>8.728.269.904,00</t>
  </si>
  <si>
    <t>197.105.200,87</t>
  </si>
  <si>
    <t>1.273.164.297,00</t>
  </si>
  <si>
    <t>7.455.105.607,00</t>
  </si>
  <si>
    <t>123.923,00</t>
  </si>
  <si>
    <t>626.077,00</t>
  </si>
  <si>
    <t>3.521.604.806,00</t>
  </si>
  <si>
    <t>42.105.200,87</t>
  </si>
  <si>
    <t>3.933.500.801,00</t>
  </si>
  <si>
    <t>7.422.082.534,57</t>
  </si>
  <si>
    <t>1.218.739.220,43</t>
  </si>
  <si>
    <t>1.187.162.129,48</t>
  </si>
  <si>
    <t>6.234.920.405,09</t>
  </si>
  <si>
    <t>55.550.000,00</t>
  </si>
  <si>
    <t>376.000.000,00</t>
  </si>
  <si>
    <t>1.582.350.000,00</t>
  </si>
  <si>
    <t>10.970.000,00</t>
  </si>
  <si>
    <t>261.830.667,00</t>
  </si>
  <si>
    <t>1.320.519.333,00</t>
  </si>
  <si>
    <t>39.750.000,00</t>
  </si>
  <si>
    <t>265.000.000,00</t>
  </si>
  <si>
    <t>1.024.726.666,00</t>
  </si>
  <si>
    <t>84.283.334,00</t>
  </si>
  <si>
    <t>110.879.329,00</t>
  </si>
  <si>
    <t>913.847.337,00</t>
  </si>
  <si>
    <t>15.800.000,00</t>
  </si>
  <si>
    <t>111.000.000,00</t>
  </si>
  <si>
    <t>36.961.740,35</t>
  </si>
  <si>
    <t>160.488.259,65</t>
  </si>
  <si>
    <t>36.924.789,35</t>
  </si>
  <si>
    <t>36.951,00</t>
  </si>
  <si>
    <t>4.668.633.636,22</t>
  </si>
  <si>
    <t>785.997.626,78</t>
  </si>
  <si>
    <t>765.764.607,99</t>
  </si>
  <si>
    <t>3.902.869.028,23</t>
  </si>
  <si>
    <t>11.762.736,14</t>
  </si>
  <si>
    <t>97.647.755,86</t>
  </si>
  <si>
    <t>20.497.189,20</t>
  </si>
  <si>
    <t>354.502.810,80</t>
  </si>
  <si>
    <t>15.152.123,20</t>
  </si>
  <si>
    <t>5.345.066,00</t>
  </si>
  <si>
    <t>18.475.189,20</t>
  </si>
  <si>
    <t>41.524.810,80</t>
  </si>
  <si>
    <t>3.323.066,00</t>
  </si>
  <si>
    <t>5.273.936,00</t>
  </si>
  <si>
    <t>34.726.064,00</t>
  </si>
  <si>
    <t>2.240.550,00</t>
  </si>
  <si>
    <t>45.050.367,00</t>
  </si>
  <si>
    <t>85.554.633,00</t>
  </si>
  <si>
    <t>38.910.333,00</t>
  </si>
  <si>
    <t>6.140.034,00</t>
  </si>
  <si>
    <t>30.097.122,00</t>
  </si>
  <si>
    <t>33.754.878,00</t>
  </si>
  <si>
    <t>23.957.088,00</t>
  </si>
  <si>
    <t>14.953.245,00</t>
  </si>
  <si>
    <t>51.799.755,00</t>
  </si>
  <si>
    <t>43.689.213,00</t>
  </si>
  <si>
    <t>225.203.787,00</t>
  </si>
  <si>
    <t>223.903.787,00</t>
  </si>
  <si>
    <t>3.728.658.998,00</t>
  </si>
  <si>
    <t>174.802.800,00</t>
  </si>
  <si>
    <t>1.614.254.254,84</t>
  </si>
  <si>
    <t>2.114.404.743,16</t>
  </si>
  <si>
    <t>111.255.739,00</t>
  </si>
  <si>
    <t>1.502.998.515,84</t>
  </si>
  <si>
    <t>2.734.763,00</t>
  </si>
  <si>
    <t>667.265.237,00</t>
  </si>
  <si>
    <t>1.709.227,00</t>
  </si>
  <si>
    <t>317.541.491,84</t>
  </si>
  <si>
    <t>570.168.508,16</t>
  </si>
  <si>
    <t>26.734.668,00</t>
  </si>
  <si>
    <t>290.806.823,84</t>
  </si>
  <si>
    <t>29.957.334,00</t>
  </si>
  <si>
    <t>310.877.333,00</t>
  </si>
  <si>
    <t>1.200.180.000,00</t>
  </si>
  <si>
    <t>124.520.800,00</t>
  </si>
  <si>
    <t>953.143.333,00</t>
  </si>
  <si>
    <t>247.036.667,00</t>
  </si>
  <si>
    <t>53.538.201,00</t>
  </si>
  <si>
    <t>899.605.132,00</t>
  </si>
  <si>
    <t>171.888.858,00</t>
  </si>
  <si>
    <t>933.699.295,00</t>
  </si>
  <si>
    <t>2.114.599.995,50</t>
  </si>
  <si>
    <t>2.538.640.415,50</t>
  </si>
  <si>
    <t>117.807.799,00</t>
  </si>
  <si>
    <t>1.996.792.196,50</t>
  </si>
  <si>
    <t>111.503.058,00</t>
  </si>
  <si>
    <t>1.186.412.926,00</t>
  </si>
  <si>
    <t>2.635.357.943,00</t>
  </si>
  <si>
    <t>6.722.759.097,00</t>
  </si>
  <si>
    <t>187.218.887,00</t>
  </si>
  <si>
    <t>2.448.139.056,00</t>
  </si>
  <si>
    <t>1.610.732.052,00</t>
  </si>
  <si>
    <t>6.455.611.568,00</t>
  </si>
  <si>
    <t>97.758.254,00</t>
  </si>
  <si>
    <t>1.512.973.798,00</t>
  </si>
  <si>
    <t>1.024.625.891,00</t>
  </si>
  <si>
    <t>267.147.529,00</t>
  </si>
  <si>
    <t>89.460.633,00</t>
  </si>
  <si>
    <t>935.165.258,00</t>
  </si>
  <si>
    <t>1.046.614.700,00</t>
  </si>
  <si>
    <t>1.228.606.105,00</t>
  </si>
  <si>
    <t>37.913.517,00</t>
  </si>
  <si>
    <t>1.008.701.183,00</t>
  </si>
  <si>
    <t>228.606.105,00</t>
  </si>
  <si>
    <t>367.477.992,00</t>
  </si>
  <si>
    <t>151.980.000,00</t>
  </si>
  <si>
    <t>23.796.856,00</t>
  </si>
  <si>
    <t>343.681.136,00</t>
  </si>
  <si>
    <t>646.969.421,00</t>
  </si>
  <si>
    <t>304.164.235,00</t>
  </si>
  <si>
    <t>89.395.345,00</t>
  </si>
  <si>
    <t>557.574.076,00</t>
  </si>
  <si>
    <t>455.625.671,00</t>
  </si>
  <si>
    <t>64.388.053,00</t>
  </si>
  <si>
    <t>391.237.618,00</t>
  </si>
  <si>
    <t>25.007.292,00</t>
  </si>
  <si>
    <t>166.336.458,00</t>
  </si>
  <si>
    <t>711.963.471,00</t>
  </si>
  <si>
    <t>196.440.589,00</t>
  </si>
  <si>
    <t>49.759.147,00</t>
  </si>
  <si>
    <t>662.204.324,00</t>
  </si>
  <si>
    <t>4.318.241.900,00</t>
  </si>
  <si>
    <t>41.280.000,00</t>
  </si>
  <si>
    <t>2.654.048.976,00</t>
  </si>
  <si>
    <t>1.664.192.924,00</t>
  </si>
  <si>
    <t>282.521.677,00</t>
  </si>
  <si>
    <t>2.371.527.299,00</t>
  </si>
  <si>
    <t>325.358.017,00</t>
  </si>
  <si>
    <t>43.739.043,00</t>
  </si>
  <si>
    <t>14.169.814,00</t>
  </si>
  <si>
    <t>311.188.203,00</t>
  </si>
  <si>
    <t>386.605.454,00</t>
  </si>
  <si>
    <t>152.701.546,00</t>
  </si>
  <si>
    <t>35.589.333,00</t>
  </si>
  <si>
    <t>351.016.121,00</t>
  </si>
  <si>
    <t>982.912.333,00</t>
  </si>
  <si>
    <t>241.376.667,00</t>
  </si>
  <si>
    <t>74.393.966,00</t>
  </si>
  <si>
    <t>908.518.367,00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</si>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</sst>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33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2D77C2"/>
      <name val="Arial"/>
      <family val="2"/>
    </font>
    <font>
      <sz val="9"/>
      <color rgb="FF2D77C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rgb="FFFF0000"/>
      <name val="Arial Narrow"/>
      <family val="2"/>
    </font>
    <font>
      <sz val="8"/>
      <color rgb="FF000000"/>
      <name val="Times New Roman"/>
      <family val="1"/>
    </font>
    <font>
      <sz val="9"/>
      <name val="Arial Narrow"/>
      <family val="2"/>
    </font>
    <font>
      <b/>
      <sz val="11"/>
      <color theme="1"/>
      <name val="Arial Narrow"/>
      <family val="2"/>
    </font>
    <font>
      <b/>
      <sz val="10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</fills>
  <borders count="4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35">
    <xf numFmtId="0" fontId="0" fillId="0" borderId="0" xfId="0"/>
    <xf numFmtId="0" fontId="2" fillId="3" borderId="7" xfId="0" applyFont="1" applyFill="1" applyBorder="1" applyAlignment="1">
      <alignment horizontal="left" vertical="center"/>
    </xf>
    <xf numFmtId="4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4" fontId="2" fillId="3" borderId="14" xfId="0" applyNumberFormat="1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center" vertical="center" wrapText="1" readingOrder="1"/>
    </xf>
    <xf numFmtId="4" fontId="4" fillId="2" borderId="17" xfId="0" applyNumberFormat="1" applyFont="1" applyFill="1" applyBorder="1" applyAlignment="1">
      <alignment horizontal="center" vertical="center" wrapText="1" readingOrder="1"/>
    </xf>
    <xf numFmtId="4" fontId="4" fillId="2" borderId="18" xfId="0" applyNumberFormat="1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4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10" fontId="5" fillId="0" borderId="19" xfId="0" applyNumberFormat="1" applyFont="1" applyBorder="1" applyAlignment="1">
      <alignment horizontal="center" vertical="center"/>
    </xf>
    <xf numFmtId="10" fontId="4" fillId="3" borderId="22" xfId="0" applyNumberFormat="1" applyFont="1" applyFill="1" applyBorder="1" applyAlignment="1">
      <alignment horizontal="center" vertical="center"/>
    </xf>
    <xf numFmtId="10" fontId="4" fillId="4" borderId="2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4" fillId="5" borderId="17" xfId="0" applyNumberFormat="1" applyFont="1" applyFill="1" applyBorder="1" applyAlignment="1">
      <alignment horizontal="center" vertical="center" wrapText="1" readingOrder="1"/>
    </xf>
    <xf numFmtId="4" fontId="4" fillId="5" borderId="26" xfId="0" applyNumberFormat="1" applyFont="1" applyFill="1" applyBorder="1" applyAlignment="1">
      <alignment horizontal="center" vertical="center" wrapText="1" readingOrder="1"/>
    </xf>
    <xf numFmtId="10" fontId="4" fillId="6" borderId="28" xfId="0" applyNumberFormat="1" applyFont="1" applyFill="1" applyBorder="1" applyAlignment="1">
      <alignment horizontal="center" vertical="center"/>
    </xf>
    <xf numFmtId="4" fontId="4" fillId="5" borderId="31" xfId="0" applyNumberFormat="1" applyFont="1" applyFill="1" applyBorder="1" applyAlignment="1">
      <alignment horizontal="center" vertical="center" wrapText="1" readingOrder="1"/>
    </xf>
    <xf numFmtId="0" fontId="4" fillId="6" borderId="32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42" fontId="4" fillId="6" borderId="27" xfId="1" applyFont="1" applyFill="1" applyBorder="1" applyAlignment="1">
      <alignment horizontal="left" vertical="center"/>
    </xf>
    <xf numFmtId="42" fontId="4" fillId="6" borderId="29" xfId="1" applyFont="1" applyFill="1" applyBorder="1" applyAlignment="1">
      <alignment horizontal="left" vertical="center"/>
    </xf>
    <xf numFmtId="43" fontId="5" fillId="0" borderId="0" xfId="2" applyFont="1" applyAlignment="1">
      <alignment horizontal="left" vertical="center"/>
    </xf>
    <xf numFmtId="10" fontId="4" fillId="7" borderId="3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5" fillId="0" borderId="4" xfId="0" applyNumberFormat="1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 vertical="center"/>
    </xf>
    <xf numFmtId="0" fontId="1" fillId="0" borderId="11" xfId="0" applyFont="1" applyBorder="1"/>
    <xf numFmtId="0" fontId="7" fillId="0" borderId="11" xfId="0" applyFont="1" applyBorder="1"/>
    <xf numFmtId="4" fontId="4" fillId="0" borderId="22" xfId="0" applyNumberFormat="1" applyFont="1" applyBorder="1" applyAlignment="1">
      <alignment horizontal="right" vertical="center"/>
    </xf>
    <xf numFmtId="4" fontId="4" fillId="0" borderId="25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right" vertical="center"/>
    </xf>
    <xf numFmtId="0" fontId="9" fillId="6" borderId="32" xfId="0" applyFont="1" applyFill="1" applyBorder="1" applyAlignment="1">
      <alignment horizontal="left" vertical="center"/>
    </xf>
    <xf numFmtId="10" fontId="5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vertical="top" wrapText="1" readingOrder="1"/>
    </xf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/>
    <xf numFmtId="0" fontId="5" fillId="3" borderId="44" xfId="0" applyFont="1" applyFill="1" applyBorder="1" applyAlignment="1">
      <alignment vertical="center"/>
    </xf>
    <xf numFmtId="0" fontId="5" fillId="3" borderId="45" xfId="0" applyFont="1" applyFill="1" applyBorder="1" applyAlignment="1">
      <alignment horizontal="center"/>
    </xf>
    <xf numFmtId="0" fontId="5" fillId="3" borderId="11" xfId="0" applyFont="1" applyFill="1" applyBorder="1"/>
    <xf numFmtId="0" fontId="5" fillId="3" borderId="46" xfId="0" applyFont="1" applyFill="1" applyBorder="1" applyAlignment="1">
      <alignment vertical="center"/>
    </xf>
    <xf numFmtId="0" fontId="13" fillId="0" borderId="0" xfId="0" applyFont="1" applyAlignment="1">
      <alignment vertical="top" wrapText="1" readingOrder="1"/>
    </xf>
    <xf numFmtId="0" fontId="14" fillId="0" borderId="4" xfId="0" applyFont="1" applyBorder="1" applyAlignment="1">
      <alignment horizontal="center" vertical="top" wrapText="1" readingOrder="1"/>
    </xf>
    <xf numFmtId="0" fontId="14" fillId="0" borderId="4" xfId="0" applyFont="1" applyBorder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0" borderId="4" xfId="0" applyFont="1" applyBorder="1" applyAlignment="1">
      <alignment horizontal="right" vertical="top" wrapText="1" readingOrder="1"/>
    </xf>
    <xf numFmtId="0" fontId="16" fillId="0" borderId="0" xfId="0" applyFont="1" applyAlignment="1">
      <alignment horizontal="left" vertical="center"/>
    </xf>
    <xf numFmtId="164" fontId="17" fillId="0" borderId="5" xfId="0" applyNumberFormat="1" applyFont="1" applyBorder="1" applyAlignment="1">
      <alignment horizontal="right" vertical="center" wrapText="1" readingOrder="1"/>
    </xf>
    <xf numFmtId="0" fontId="19" fillId="3" borderId="11" xfId="0" applyFont="1" applyFill="1" applyBorder="1"/>
    <xf numFmtId="0" fontId="1" fillId="0" borderId="33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5" xfId="0" applyFont="1" applyBorder="1" applyAlignment="1">
      <alignment vertical="top" wrapText="1"/>
    </xf>
    <xf numFmtId="0" fontId="1" fillId="0" borderId="37" xfId="0" applyFont="1" applyBorder="1" applyAlignment="1">
      <alignment vertical="top" wrapText="1"/>
    </xf>
    <xf numFmtId="0" fontId="1" fillId="0" borderId="38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1" fillId="0" borderId="40" xfId="0" applyFont="1" applyBorder="1" applyAlignment="1">
      <alignment vertical="top" wrapText="1"/>
    </xf>
    <xf numFmtId="0" fontId="23" fillId="2" borderId="4" xfId="0" applyFont="1" applyFill="1" applyBorder="1" applyAlignment="1">
      <alignment horizontal="center" vertical="top" wrapText="1" readingOrder="1"/>
    </xf>
    <xf numFmtId="0" fontId="26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right" vertical="center" wrapText="1" readingOrder="1"/>
    </xf>
    <xf numFmtId="0" fontId="29" fillId="0" borderId="0" xfId="0" applyFont="1" applyAlignment="1">
      <alignment horizontal="center" vertical="center" wrapText="1" readingOrder="1"/>
    </xf>
    <xf numFmtId="0" fontId="28" fillId="0" borderId="0" xfId="0" applyFont="1" applyAlignment="1">
      <alignment horizontal="right" vertical="center" wrapText="1" readingOrder="1"/>
    </xf>
    <xf numFmtId="0" fontId="31" fillId="0" borderId="5" xfId="0" applyFont="1" applyBorder="1" applyAlignment="1">
      <alignment horizontal="center" vertical="center" wrapText="1" readingOrder="1"/>
    </xf>
    <xf numFmtId="0" fontId="31" fillId="0" borderId="0" xfId="0" applyFont="1" applyAlignment="1">
      <alignment horizontal="center" vertical="center" wrapText="1" readingOrder="1"/>
    </xf>
    <xf numFmtId="0" fontId="32" fillId="0" borderId="5" xfId="0" applyFont="1" applyBorder="1" applyAlignment="1">
      <alignment horizontal="left" vertical="center" wrapText="1" readingOrder="1"/>
    </xf>
    <xf numFmtId="164" fontId="32" fillId="0" borderId="5" xfId="0" applyNumberFormat="1" applyFont="1" applyBorder="1" applyAlignment="1">
      <alignment horizontal="right" vertical="center" wrapText="1" readingOrder="1"/>
    </xf>
    <xf numFmtId="0" fontId="31" fillId="0" borderId="5" xfId="0" applyFont="1" applyBorder="1" applyAlignment="1">
      <alignment horizontal="left" vertical="center" wrapText="1" readingOrder="1"/>
    </xf>
    <xf numFmtId="0" fontId="32" fillId="0" borderId="5" xfId="0" applyFont="1" applyBorder="1" applyAlignment="1">
      <alignment horizontal="right" vertical="center" wrapText="1" readingOrder="1"/>
    </xf>
    <xf numFmtId="0" fontId="10" fillId="0" borderId="2" xfId="0" applyFont="1" applyBorder="1" applyAlignment="1">
      <alignment vertical="top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7" fillId="0" borderId="5" xfId="0" applyFont="1" applyBorder="1" applyAlignment="1">
      <alignment horizontal="left" vertical="center" wrapText="1" readingOrder="1"/>
    </xf>
    <xf numFmtId="0" fontId="17" fillId="0" borderId="5" xfId="0" applyFont="1" applyBorder="1" applyAlignment="1">
      <alignment vertical="center" wrapText="1" readingOrder="1"/>
    </xf>
    <xf numFmtId="0" fontId="17" fillId="0" borderId="5" xfId="0" applyFont="1" applyBorder="1" applyAlignment="1">
      <alignment horizontal="right" vertical="center" wrapText="1" readingOrder="1"/>
    </xf>
    <xf numFmtId="0" fontId="15" fillId="0" borderId="4" xfId="0" applyFont="1" applyBorder="1" applyAlignment="1">
      <alignment vertical="top" wrapText="1" readingOrder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0" fillId="0" borderId="0" xfId="0" applyFont="1" applyAlignment="1">
      <alignment vertical="top" wrapText="1" readingOrder="1"/>
    </xf>
    <xf numFmtId="0" fontId="1" fillId="0" borderId="0" xfId="0" applyFont="1"/>
    <xf numFmtId="0" fontId="13" fillId="0" borderId="0" xfId="0" applyFont="1" applyAlignment="1">
      <alignment vertical="top" wrapText="1" readingOrder="1"/>
    </xf>
    <xf numFmtId="0" fontId="10" fillId="0" borderId="0" xfId="0" applyFont="1" applyAlignment="1">
      <alignment horizontal="left" vertical="top" wrapText="1" readingOrder="1"/>
    </xf>
    <xf numFmtId="0" fontId="14" fillId="0" borderId="4" xfId="0" applyFont="1" applyBorder="1" applyAlignment="1">
      <alignment horizontal="center" vertical="top" wrapText="1" readingOrder="1"/>
    </xf>
    <xf numFmtId="0" fontId="1" fillId="0" borderId="36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 readingOrder="1"/>
    </xf>
    <xf numFmtId="0" fontId="25" fillId="0" borderId="0" xfId="0" applyFont="1" applyAlignment="1">
      <alignment horizontal="center" vertical="center" wrapText="1" readingOrder="1"/>
    </xf>
    <xf numFmtId="0" fontId="28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vertical="center" wrapText="1" readingOrder="1"/>
    </xf>
    <xf numFmtId="0" fontId="27" fillId="0" borderId="0" xfId="0" applyFont="1" applyAlignment="1">
      <alignment horizontal="left" vertical="center" wrapText="1" readingOrder="1"/>
    </xf>
    <xf numFmtId="0" fontId="30" fillId="0" borderId="0" xfId="0" applyFont="1" applyAlignment="1">
      <alignment horizontal="left" vertical="center" wrapText="1" readingOrder="1"/>
    </xf>
    <xf numFmtId="0" fontId="25" fillId="0" borderId="0" xfId="0" applyFont="1" applyAlignment="1">
      <alignment horizontal="right" vertical="center" wrapText="1" readingOrder="1"/>
    </xf>
    <xf numFmtId="0" fontId="23" fillId="2" borderId="1" xfId="0" applyFont="1" applyFill="1" applyBorder="1" applyAlignment="1">
      <alignment horizontal="center" vertical="top" wrapText="1" readingOrder="1"/>
    </xf>
    <xf numFmtId="0" fontId="23" fillId="2" borderId="4" xfId="0" applyFont="1" applyFill="1" applyBorder="1" applyAlignment="1">
      <alignment horizontal="center" vertical="top" wrapText="1" readingOrder="1"/>
    </xf>
    <xf numFmtId="0" fontId="28" fillId="0" borderId="0" xfId="0" applyFont="1" applyAlignment="1">
      <alignment vertical="center" wrapText="1" readingOrder="1"/>
    </xf>
    <xf numFmtId="0" fontId="28" fillId="0" borderId="0" xfId="0" applyFont="1" applyAlignment="1">
      <alignment horizontal="right" vertical="center" wrapText="1" readingOrder="1"/>
    </xf>
    <xf numFmtId="0" fontId="23" fillId="2" borderId="4" xfId="0" applyFont="1" applyFill="1" applyBorder="1" applyAlignment="1">
      <alignment horizontal="left" vertical="top" wrapText="1" readingOrder="1"/>
    </xf>
    <xf numFmtId="0" fontId="24" fillId="0" borderId="1" xfId="0" applyFont="1" applyBorder="1" applyAlignment="1">
      <alignment horizontal="left" vertical="top" wrapText="1" readingOrder="1"/>
    </xf>
    <xf numFmtId="0" fontId="20" fillId="0" borderId="0" xfId="0" applyFont="1" applyAlignment="1">
      <alignment horizontal="center" vertical="top" wrapText="1" readingOrder="1"/>
    </xf>
    <xf numFmtId="0" fontId="21" fillId="0" borderId="0" xfId="0" applyFont="1" applyAlignment="1">
      <alignment horizontal="left" vertical="top" wrapText="1" readingOrder="1"/>
    </xf>
    <xf numFmtId="0" fontId="22" fillId="0" borderId="0" xfId="0" applyFont="1" applyAlignment="1">
      <alignment vertical="top" wrapText="1" readingOrder="1"/>
    </xf>
    <xf numFmtId="0" fontId="23" fillId="2" borderId="4" xfId="0" applyFont="1" applyFill="1" applyBorder="1" applyAlignment="1">
      <alignment horizontal="left" vertical="center" wrapText="1" readingOrder="1"/>
    </xf>
    <xf numFmtId="0" fontId="24" fillId="0" borderId="1" xfId="0" applyFont="1" applyBorder="1" applyAlignment="1">
      <alignment horizontal="left" vertical="center" wrapText="1" readingOrder="1"/>
    </xf>
    <xf numFmtId="0" fontId="24" fillId="0" borderId="4" xfId="0" applyFont="1" applyBorder="1" applyAlignment="1">
      <alignment horizontal="left" vertical="center" wrapText="1" readingOrder="1"/>
    </xf>
    <xf numFmtId="0" fontId="10" fillId="0" borderId="2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3" fillId="3" borderId="11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4" fillId="3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3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9" fontId="18" fillId="3" borderId="47" xfId="3" applyFont="1" applyFill="1" applyBorder="1" applyAlignment="1">
      <alignment horizontal="left" wrapText="1"/>
    </xf>
    <xf numFmtId="9" fontId="18" fillId="3" borderId="41" xfId="3" applyFont="1" applyFill="1" applyBorder="1" applyAlignment="1">
      <alignment horizontal="left" wrapText="1"/>
    </xf>
    <xf numFmtId="9" fontId="18" fillId="3" borderId="48" xfId="3" applyFont="1" applyFill="1" applyBorder="1" applyAlignment="1">
      <alignment horizontal="left" wrapText="1"/>
    </xf>
  </cellXfs>
  <cellStyles count="4">
    <cellStyle name="Millares" xfId="2" builtinId="3"/>
    <cellStyle name="Moneda [0]" xfId="1" builtinId="7"/>
    <cellStyle name="Normal" xfId="0" builtinId="0"/>
    <cellStyle name="Porcentaje" xfId="3" builtinId="5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textRotation="0" indent="0" justifyLastLine="0" shrinkToFit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'RESUMEN-GRÁFICA'!$B$1</c:f>
              <c:strCache>
                <c:ptCount val="1"/>
                <c:pt idx="0">
                  <c:v>APROPIACION
VIGENTE DEPGSTO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A-FUNCIONAMIENTO RECURSO 21</c:v>
                </c:pt>
                <c:pt idx="3">
                  <c:v>C-INVERSION RECURSO 11</c:v>
                </c:pt>
                <c:pt idx="4">
                  <c:v>C-INVERSION RECURSO 20</c:v>
                </c:pt>
                <c:pt idx="5">
                  <c:v>TOTAL</c:v>
                </c:pt>
              </c:strCache>
            </c:strRef>
          </c:cat>
          <c:val>
            <c:numRef>
              <c:f>'RESUMEN-GRÁFICA'!$B$2:$B$7</c:f>
              <c:numCache>
                <c:formatCode>_("$"* #,##0_);_("$"* \(#,##0\);_("$"* "-"_);_(@_)</c:formatCode>
                <c:ptCount val="6"/>
                <c:pt idx="0">
                  <c:v>66434937000</c:v>
                </c:pt>
                <c:pt idx="1">
                  <c:v>251526000</c:v>
                </c:pt>
                <c:pt idx="2">
                  <c:v>620570210</c:v>
                </c:pt>
                <c:pt idx="3">
                  <c:v>25281000301</c:v>
                </c:pt>
                <c:pt idx="4">
                  <c:v>6718229000</c:v>
                </c:pt>
                <c:pt idx="5">
                  <c:v>99306262511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'RESUMEN-GRÁFICA'!$C$1</c:f>
              <c:strCache>
                <c:ptCount val="1"/>
                <c:pt idx="0">
                  <c:v>TOTAL CDP
DEPGSTOS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A-FUNCIONAMIENTO RECURSO 21</c:v>
                </c:pt>
                <c:pt idx="3">
                  <c:v>C-INVERSION RECURSO 11</c:v>
                </c:pt>
                <c:pt idx="4">
                  <c:v>C-INVERSION RECURSO 20</c:v>
                </c:pt>
                <c:pt idx="5">
                  <c:v>TOTAL</c:v>
                </c:pt>
              </c:strCache>
            </c:strRef>
          </c:cat>
          <c:val>
            <c:numRef>
              <c:f>'RESUMEN-GRÁFICA'!$C$2:$C$7</c:f>
              <c:numCache>
                <c:formatCode>_("$"* #,##0_);_("$"* \(#,##0\);_("$"* "-"_);_(@_)</c:formatCode>
                <c:ptCount val="6"/>
                <c:pt idx="0">
                  <c:v>66277967265.870003</c:v>
                </c:pt>
                <c:pt idx="1">
                  <c:v>0</c:v>
                </c:pt>
                <c:pt idx="2">
                  <c:v>520570210</c:v>
                </c:pt>
                <c:pt idx="3">
                  <c:v>25102038875</c:v>
                </c:pt>
                <c:pt idx="4">
                  <c:v>4837699892</c:v>
                </c:pt>
                <c:pt idx="5">
                  <c:v>96738276242.869995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'RESUMEN-GRÁFICA'!$D$1</c:f>
              <c:strCache>
                <c:ptCount val="1"/>
                <c:pt idx="0">
                  <c:v>TOTAL
COMPROMISO DEPGSTOS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A-FUNCIONAMIENTO RECURSO 21</c:v>
                </c:pt>
                <c:pt idx="3">
                  <c:v>C-INVERSION RECURSO 11</c:v>
                </c:pt>
                <c:pt idx="4">
                  <c:v>C-INVERSION RECURSO 20</c:v>
                </c:pt>
                <c:pt idx="5">
                  <c:v>TOTAL</c:v>
                </c:pt>
              </c:strCache>
            </c:strRef>
          </c:cat>
          <c:val>
            <c:numRef>
              <c:f>'RESUMEN-GRÁFICA'!$D$2:$D$7</c:f>
              <c:numCache>
                <c:formatCode>_("$"* #,##0_);_("$"* \(#,##0\);_("$"* "-"_);_(@_)</c:formatCode>
                <c:ptCount val="6"/>
                <c:pt idx="0">
                  <c:v>26729765721.77</c:v>
                </c:pt>
                <c:pt idx="1">
                  <c:v>0</c:v>
                </c:pt>
                <c:pt idx="2">
                  <c:v>444773936</c:v>
                </c:pt>
                <c:pt idx="3">
                  <c:v>11538742655.34</c:v>
                </c:pt>
                <c:pt idx="4">
                  <c:v>3021526968</c:v>
                </c:pt>
                <c:pt idx="5">
                  <c:v>41734809281.110001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ser>
          <c:idx val="3"/>
          <c:order val="3"/>
          <c:tx>
            <c:strRef>
              <c:f>'RESUMEN-GRÁFICA'!$H$1</c:f>
              <c:strCache>
                <c:ptCount val="1"/>
                <c:pt idx="0">
                  <c:v>% DE EJECUCIÓN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A-FUNCIONAMIENTO RECURSO 21</c:v>
                </c:pt>
                <c:pt idx="3">
                  <c:v>C-INVERSION RECURSO 11</c:v>
                </c:pt>
                <c:pt idx="4">
                  <c:v>C-INVERSION RECURSO 20</c:v>
                </c:pt>
                <c:pt idx="5">
                  <c:v>TOTAL</c:v>
                </c:pt>
              </c:strCache>
            </c:strRef>
          </c:cat>
          <c:val>
            <c:numRef>
              <c:f>'RESUMEN-GRÁFICA'!$H$2:$H$7</c:f>
              <c:numCache>
                <c:formatCode>0.00%</c:formatCode>
                <c:ptCount val="6"/>
                <c:pt idx="0">
                  <c:v>0.40234501496960856</c:v>
                </c:pt>
                <c:pt idx="1">
                  <c:v>0</c:v>
                </c:pt>
                <c:pt idx="2">
                  <c:v>0.71671815506580638</c:v>
                </c:pt>
                <c:pt idx="3">
                  <c:v>0.45641954503214732</c:v>
                </c:pt>
                <c:pt idx="4">
                  <c:v>0.44975051728662419</c:v>
                </c:pt>
                <c:pt idx="5">
                  <c:v>0.420263619089351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979312"/>
        <c:axId val="1578968432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D22E4E7-CA8C-4E2A-9AB5-217FADA7D02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B54911-36CB-4048-AF56-78D2EE10E6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11</xdr:col>
      <xdr:colOff>44929</xdr:colOff>
      <xdr:row>4</xdr:row>
      <xdr:rowOff>89857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CCEF5AE-9E07-47B4-8762-2AED91D728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16816"/>
          <a:ext cx="1860070" cy="58407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844C6B-148D-42C6-AF22-E477E62525B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100964</xdr:colOff>
      <xdr:row>3</xdr:row>
      <xdr:rowOff>205105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53148"/>
        <a:stretch/>
      </xdr:blipFill>
      <xdr:spPr bwMode="auto">
        <a:xfrm>
          <a:off x="19050" y="47625"/>
          <a:ext cx="5484494" cy="843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59" totalsRowCount="1">
  <autoFilter ref="A5:R158" xr:uid="{00000000-0009-0000-0100-000003000000}"/>
  <tableColumns count="18">
    <tableColumn id="1" xr3:uid="{00000000-0010-0000-0000-000001000000}" name="TIPO" totalsRowFunction="custom" dataDxfId="33" totalsRowDxfId="32">
      <totalsRowFormula>'EJEC.PRESUPUSTAL AGREGADA'!#REF!</totalsRowFormula>
    </tableColumn>
    <tableColumn id="2" xr3:uid="{00000000-0010-0000-0000-000002000000}" name="RUBRO" totalsRowFunction="custom" totalsRowDxfId="31">
      <totalsRowFormula>'EJEC.PRESUPUSTAL AGREGADA'!#REF!</totalsRowFormula>
    </tableColumn>
    <tableColumn id="3" xr3:uid="{00000000-0010-0000-0000-000003000000}" name="CONCEPTO" totalsRowFunction="custom" totalsRowDxfId="30">
      <totalsRowFormula>'EJEC.PRESUPUSTAL AGREGADA'!#REF!</totalsRowFormula>
    </tableColumn>
    <tableColumn id="4" xr3:uid="{00000000-0010-0000-0000-000004000000}" name="FUENTE" totalsRowFunction="custom" dataDxfId="29" totalsRowDxfId="28">
      <totalsRowFormula>'EJEC.PRESUPUSTAL AGREGADA'!#REF!</totalsRowFormula>
    </tableColumn>
    <tableColumn id="5" xr3:uid="{00000000-0010-0000-0000-000005000000}" name="SITUACIÓN" totalsRowFunction="custom" dataDxfId="27" totalsRowDxfId="26">
      <totalsRowFormula>'EJEC.PRESUPUSTAL AGREGADA'!#REF!</totalsRowFormula>
    </tableColumn>
    <tableColumn id="6" xr3:uid="{00000000-0010-0000-0000-000006000000}" name="RECURSO" totalsRowFunction="custom" dataDxfId="25" totalsRowDxfId="24">
      <totalsRowFormula>'EJEC.PRESUPUSTAL AGREGADA'!#REF!</totalsRowFormula>
    </tableColumn>
    <tableColumn id="7" xr3:uid="{00000000-0010-0000-0000-000007000000}" name="APROPIACION_x000a_VIGENTE DEPGSTO" totalsRowFunction="custom" totalsRowDxfId="23">
      <totalsRowFormula>'EJEC.PRESUPUSTAL AGREGADA'!#REF!</totalsRowFormula>
    </tableColumn>
    <tableColumn id="8" xr3:uid="{00000000-0010-0000-0000-000008000000}" name="TOTAL CDP_x000a_DEPGSTOS" totalsRowFunction="custom" totalsRowDxfId="22">
      <totalsRowFormula>'EJEC.PRESUPUSTAL AGREGADA'!#REF!</totalsRowFormula>
    </tableColumn>
    <tableColumn id="9" xr3:uid="{00000000-0010-0000-0000-000009000000}" name="APROPIACION_x000a_DISPONIBLE DEPGSTO" totalsRowFunction="custom" totalsRowDxfId="21">
      <totalsRowFormula>'EJEC.PRESUPUSTAL AGREGADA'!#REF!</totalsRowFormula>
    </tableColumn>
    <tableColumn id="10" xr3:uid="{00000000-0010-0000-0000-00000A000000}" name="TOTAL_x000a_COMPROMISO DEPGSTOS" totalsRowFunction="custom" totalsRowDxfId="20">
      <totalsRowFormula>'EJEC.PRESUPUSTAL AGREGADA'!#REF!</totalsRowFormula>
    </tableColumn>
    <tableColumn id="11" xr3:uid="{00000000-0010-0000-0000-00000B000000}" name="CDP POR COMPROMETER_x000a_DEPGSTOS" totalsRowFunction="custom" totalsRowDxfId="19">
      <calculatedColumnFormula>+H6-J6</calculatedColumnFormula>
      <totalsRowFormula>+H159-J159</totalsRowFormula>
    </tableColumn>
    <tableColumn id="12" xr3:uid="{00000000-0010-0000-0000-00000C000000}" name="TOTAL_x000a_OBLIGACIONES DEPGSTOS" totalsRowFunction="custom" totalsRowDxfId="18">
      <totalsRowFormula>'EJEC.PRESUPUSTAL AGREGADA'!#REF!</totalsRowFormula>
    </tableColumn>
    <tableColumn id="13" xr3:uid="{00000000-0010-0000-0000-00000D000000}" name="COMPROMISO POR OBLIGAR_x000a_DEPGSTOS" totalsRowFunction="custom" totalsRowDxfId="17">
      <calculatedColumnFormula>+J6-L6</calculatedColumnFormula>
      <totalsRowFormula>+J159-L159</totalsRowFormula>
    </tableColumn>
    <tableColumn id="14" xr3:uid="{00000000-0010-0000-0000-00000E000000}" name="TOTAL_x000a_ORDENES DE PAGO DEPGSTOS" totalsRowFunction="custom" totalsRowDxfId="16">
      <totalsRowFormula>'EJEC.PRESUPUSTAL AGREGADA'!#REF!</totalsRowFormula>
    </tableColumn>
    <tableColumn id="15" xr3:uid="{00000000-0010-0000-0000-00000F000000}" name="OBLIGACIONES_x000a_POR ORDENAR DEPGSTOS" totalsRowFunction="custom" totalsRowDxfId="15">
      <calculatedColumnFormula>+L6-N6</calculatedColumnFormula>
      <totalsRowFormula>+L159-N159</totalsRowFormula>
    </tableColumn>
    <tableColumn id="16" xr3:uid="{00000000-0010-0000-0000-000010000000}" name="PAGOS_x000a_DEPGSTOS" totalsRowFunction="custom" totalsRowDxfId="14">
      <totalsRowFormula>'EJEC.PRESUPUSTAL AGREGADA'!#REF!</totalsRowFormula>
    </tableColumn>
    <tableColumn id="17" xr3:uid="{00000000-0010-0000-0000-000011000000}" name="ORDENES DE PAGO_x000a_POR PAGAR DEPGSTOS" totalsRowFunction="custom" totalsRowDxfId="13">
      <calculatedColumnFormula>+N6-P6</calculatedColumnFormula>
      <totalsRowFormula>+N159-P159</totalsRowFormula>
    </tableColumn>
    <tableColumn id="18" xr3:uid="{00000000-0010-0000-0000-000012000000}" name="% DE EJECUCIÓN" totalsRowFunction="custom" dataDxfId="12" totalsRowDxfId="11">
      <totalsRowFormula>+J159/G159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10" dataDxfId="8" headerRowBorderDxfId="9" tableBorderDxfId="7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6" dataCellStyle="Moneda [0]">
      <calculatedColumnFormula>+#REF!</calculatedColumnFormula>
    </tableColumn>
    <tableColumn id="4" xr3:uid="{00000000-0010-0000-0100-000004000000}" name="TOTAL CDP_x000a_DEPGSTOS" dataDxfId="5" dataCellStyle="Moneda [0]">
      <calculatedColumnFormula>+#REF!</calculatedColumnFormula>
    </tableColumn>
    <tableColumn id="5" xr3:uid="{00000000-0010-0000-0100-000005000000}" name="TOTAL_x000a_COMPROMISO DEPGSTOS" dataDxfId="4" dataCellStyle="Moneda [0]">
      <calculatedColumnFormula>+#REF!</calculatedColumnFormula>
    </tableColumn>
    <tableColumn id="6" xr3:uid="{00000000-0010-0000-0100-000006000000}" name="TOTAL_x000a_OBLIGACIONES DEPGSTOS" dataDxfId="3" dataCellStyle="Moneda [0]">
      <calculatedColumnFormula>+#REF!</calculatedColumnFormula>
    </tableColumn>
    <tableColumn id="7" xr3:uid="{00000000-0010-0000-0100-000007000000}" name="TOTAL_x000a_ORDENES DE PAGO DEPGSTOS" dataDxfId="2" dataCellStyle="Moneda [0]">
      <calculatedColumnFormula>+#REF!</calculatedColumnFormula>
    </tableColumn>
    <tableColumn id="8" xr3:uid="{00000000-0010-0000-0100-000008000000}" name="PAGOS_x000a_DEPGSTOS" dataDxfId="1" dataCellStyle="Moneda [0]">
      <calculatedColumnFormula>+#REF!</calculatedColumnFormula>
    </tableColumn>
    <tableColumn id="9" xr3:uid="{00000000-0010-0000-0100-000009000000}" name="% DE EJECUCIÓN" dataDxfId="0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72"/>
  <sheetViews>
    <sheetView showGridLines="0" zoomScaleNormal="100" workbookViewId="0">
      <selection sqref="A1:AN272"/>
    </sheetView>
  </sheetViews>
  <sheetFormatPr baseColWidth="10" defaultRowHeight="15" x14ac:dyDescent="0.25"/>
  <cols>
    <col min="1" max="1" width="16.140625" style="44" customWidth="1"/>
    <col min="2" max="2" width="10.85546875" style="44" customWidth="1"/>
    <col min="3" max="3" width="43.140625" style="44" customWidth="1"/>
    <col min="4" max="4" width="16.140625" style="44" customWidth="1"/>
    <col min="5" max="5" width="0" style="44" hidden="1" customWidth="1"/>
    <col min="6" max="6" width="5.42578125" style="44" customWidth="1"/>
    <col min="7" max="7" width="18.85546875" style="44" customWidth="1"/>
    <col min="8" max="8" width="1.28515625" style="44" customWidth="1"/>
    <col min="9" max="9" width="13.42578125" style="44" customWidth="1"/>
    <col min="10" max="10" width="1.28515625" style="44" customWidth="1"/>
    <col min="11" max="11" width="7.42578125" style="44" customWidth="1"/>
    <col min="12" max="12" width="6.140625" style="44" customWidth="1"/>
    <col min="13" max="13" width="16.140625" style="44" customWidth="1"/>
    <col min="14" max="14" width="4" style="44" customWidth="1"/>
    <col min="15" max="15" width="6.7109375" style="44" customWidth="1"/>
    <col min="16" max="16" width="43.140625" style="44" customWidth="1"/>
    <col min="17" max="19" width="10.85546875" style="44" customWidth="1"/>
    <col min="20" max="32" width="16.140625" style="44" customWidth="1"/>
    <col min="33" max="33" width="13.42578125" style="44" customWidth="1"/>
    <col min="34" max="34" width="13.5703125" style="44" customWidth="1"/>
    <col min="35" max="40" width="16.140625" style="44" customWidth="1"/>
    <col min="41" max="16384" width="11.42578125" style="44"/>
  </cols>
  <sheetData>
    <row r="1" spans="1:40" s="51" customFormat="1" ht="7.15" customHeight="1" x14ac:dyDescent="0.25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9"/>
    </row>
    <row r="2" spans="1:40" s="51" customFormat="1" ht="13.7" customHeight="1" x14ac:dyDescent="0.25">
      <c r="A2" s="98"/>
      <c r="B2" s="94"/>
      <c r="C2" s="99" t="s">
        <v>278</v>
      </c>
      <c r="D2" s="94"/>
      <c r="G2" s="59" t="s">
        <v>279</v>
      </c>
      <c r="I2" s="93" t="s">
        <v>382</v>
      </c>
      <c r="K2" s="93" t="s">
        <v>383</v>
      </c>
      <c r="L2" s="94"/>
      <c r="M2" s="94"/>
      <c r="N2" s="94"/>
      <c r="O2" s="70"/>
    </row>
    <row r="3" spans="1:40" s="51" customFormat="1" ht="0.6" customHeight="1" x14ac:dyDescent="0.25">
      <c r="A3" s="98"/>
      <c r="B3" s="94"/>
      <c r="C3" s="94"/>
      <c r="D3" s="94"/>
      <c r="I3" s="94"/>
      <c r="K3" s="94"/>
      <c r="L3" s="94"/>
      <c r="M3" s="94"/>
      <c r="N3" s="94"/>
      <c r="O3" s="70"/>
    </row>
    <row r="4" spans="1:40" s="51" customFormat="1" ht="0" hidden="1" customHeight="1" x14ac:dyDescent="0.25">
      <c r="A4" s="98"/>
      <c r="B4" s="94"/>
      <c r="C4" s="94"/>
      <c r="D4" s="94"/>
      <c r="O4" s="70"/>
    </row>
    <row r="5" spans="1:40" s="51" customFormat="1" ht="14.1" customHeight="1" x14ac:dyDescent="0.25">
      <c r="A5" s="98"/>
      <c r="B5" s="94"/>
      <c r="C5" s="94"/>
      <c r="D5" s="94"/>
      <c r="G5" s="95" t="s">
        <v>280</v>
      </c>
      <c r="I5" s="52" t="s">
        <v>281</v>
      </c>
      <c r="K5" s="93" t="s">
        <v>370</v>
      </c>
      <c r="L5" s="94"/>
      <c r="M5" s="94"/>
      <c r="N5" s="94"/>
      <c r="O5" s="70"/>
    </row>
    <row r="6" spans="1:40" s="51" customFormat="1" ht="14.1" customHeight="1" x14ac:dyDescent="0.25">
      <c r="A6" s="98"/>
      <c r="B6" s="94"/>
      <c r="C6" s="94"/>
      <c r="D6" s="94"/>
      <c r="G6" s="94"/>
      <c r="O6" s="70"/>
    </row>
    <row r="7" spans="1:40" s="51" customFormat="1" ht="0" hidden="1" customHeight="1" x14ac:dyDescent="0.25">
      <c r="A7" s="98"/>
      <c r="B7" s="94"/>
      <c r="C7" s="94"/>
      <c r="D7" s="94"/>
      <c r="O7" s="70"/>
    </row>
    <row r="8" spans="1:40" s="51" customFormat="1" ht="7.15" customHeight="1" x14ac:dyDescent="0.25">
      <c r="A8" s="98"/>
      <c r="B8" s="94"/>
      <c r="C8" s="94"/>
      <c r="D8" s="94"/>
      <c r="G8" s="95" t="s">
        <v>282</v>
      </c>
      <c r="I8" s="96" t="s">
        <v>793</v>
      </c>
      <c r="J8" s="94"/>
      <c r="K8" s="94"/>
      <c r="O8" s="70"/>
    </row>
    <row r="9" spans="1:40" s="51" customFormat="1" ht="6.6" customHeight="1" x14ac:dyDescent="0.25">
      <c r="A9" s="98"/>
      <c r="B9" s="94"/>
      <c r="G9" s="94"/>
      <c r="I9" s="94"/>
      <c r="J9" s="94"/>
      <c r="K9" s="94"/>
      <c r="O9" s="70"/>
    </row>
    <row r="10" spans="1:40" s="51" customFormat="1" ht="0.6" customHeight="1" x14ac:dyDescent="0.25">
      <c r="A10" s="98"/>
      <c r="B10" s="94"/>
      <c r="I10" s="94"/>
      <c r="J10" s="94"/>
      <c r="K10" s="94"/>
      <c r="O10" s="70"/>
    </row>
    <row r="11" spans="1:40" s="51" customFormat="1" ht="11.1" customHeight="1" x14ac:dyDescent="0.25">
      <c r="A11" s="98"/>
      <c r="B11" s="94"/>
      <c r="O11" s="70"/>
    </row>
    <row r="12" spans="1:40" s="51" customFormat="1" ht="10.15" customHeight="1" x14ac:dyDescent="0.25">
      <c r="A12" s="71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3"/>
    </row>
    <row r="13" spans="1:40" s="51" customFormat="1" ht="14.25" customHeight="1" x14ac:dyDescent="0.25"/>
    <row r="14" spans="1:40" s="51" customFormat="1" ht="22.5" customHeight="1" x14ac:dyDescent="0.25">
      <c r="A14" s="60" t="s">
        <v>283</v>
      </c>
      <c r="B14" s="97" t="s">
        <v>284</v>
      </c>
      <c r="C14" s="91"/>
      <c r="D14" s="97" t="s">
        <v>285</v>
      </c>
      <c r="E14" s="92"/>
      <c r="F14" s="92"/>
      <c r="G14" s="92"/>
      <c r="H14" s="92"/>
      <c r="I14" s="92"/>
      <c r="J14" s="92"/>
      <c r="K14" s="92"/>
      <c r="L14" s="91"/>
      <c r="M14" s="97" t="s">
        <v>286</v>
      </c>
      <c r="N14" s="92"/>
      <c r="O14" s="92"/>
      <c r="P14" s="91"/>
      <c r="Q14" s="60" t="s">
        <v>7</v>
      </c>
      <c r="R14" s="60" t="s">
        <v>6</v>
      </c>
      <c r="S14" s="60" t="s">
        <v>287</v>
      </c>
      <c r="T14" s="60" t="s">
        <v>288</v>
      </c>
      <c r="U14" s="60" t="s">
        <v>289</v>
      </c>
      <c r="V14" s="60" t="s">
        <v>290</v>
      </c>
      <c r="W14" s="60" t="s">
        <v>291</v>
      </c>
      <c r="X14" s="60" t="s">
        <v>292</v>
      </c>
      <c r="Y14" s="60" t="s">
        <v>293</v>
      </c>
      <c r="Z14" s="60" t="s">
        <v>294</v>
      </c>
      <c r="AA14" s="60" t="s">
        <v>295</v>
      </c>
      <c r="AB14" s="61" t="s">
        <v>296</v>
      </c>
      <c r="AC14" s="61" t="s">
        <v>297</v>
      </c>
      <c r="AD14" s="61" t="s">
        <v>298</v>
      </c>
      <c r="AE14" s="61" t="s">
        <v>299</v>
      </c>
      <c r="AF14" s="61" t="s">
        <v>300</v>
      </c>
      <c r="AG14" s="61" t="s">
        <v>301</v>
      </c>
      <c r="AH14" s="61" t="s">
        <v>302</v>
      </c>
      <c r="AI14" s="61" t="s">
        <v>303</v>
      </c>
      <c r="AJ14" s="61" t="s">
        <v>304</v>
      </c>
      <c r="AK14" s="61" t="s">
        <v>305</v>
      </c>
      <c r="AL14" s="61" t="s">
        <v>306</v>
      </c>
      <c r="AM14" s="61" t="s">
        <v>307</v>
      </c>
      <c r="AN14" s="61" t="s">
        <v>308</v>
      </c>
    </row>
    <row r="15" spans="1:40" s="51" customFormat="1" ht="15" customHeight="1" x14ac:dyDescent="0.25">
      <c r="A15" s="62" t="s">
        <v>281</v>
      </c>
      <c r="B15" s="90" t="s">
        <v>370</v>
      </c>
      <c r="C15" s="91"/>
      <c r="D15" s="62" t="s">
        <v>0</v>
      </c>
      <c r="F15" s="90" t="s">
        <v>0</v>
      </c>
      <c r="G15" s="92"/>
      <c r="H15" s="92"/>
      <c r="I15" s="92"/>
      <c r="J15" s="92"/>
      <c r="K15" s="92"/>
      <c r="L15" s="91"/>
      <c r="M15" s="62" t="s">
        <v>169</v>
      </c>
      <c r="N15" s="90" t="s">
        <v>17</v>
      </c>
      <c r="O15" s="92"/>
      <c r="P15" s="91"/>
      <c r="Q15" s="62" t="s">
        <v>12</v>
      </c>
      <c r="R15" s="62" t="s">
        <v>10</v>
      </c>
      <c r="S15" s="62" t="s">
        <v>11</v>
      </c>
      <c r="T15" s="63" t="s">
        <v>462</v>
      </c>
      <c r="U15" s="63" t="s">
        <v>371</v>
      </c>
      <c r="V15" s="63" t="s">
        <v>371</v>
      </c>
      <c r="W15" s="63" t="s">
        <v>371</v>
      </c>
      <c r="X15" s="63" t="s">
        <v>371</v>
      </c>
      <c r="Y15" s="63" t="s">
        <v>462</v>
      </c>
      <c r="Z15" s="63" t="s">
        <v>462</v>
      </c>
      <c r="AA15" s="63" t="s">
        <v>371</v>
      </c>
      <c r="AB15" s="63" t="s">
        <v>371</v>
      </c>
      <c r="AC15" s="63" t="s">
        <v>371</v>
      </c>
      <c r="AD15" s="63" t="s">
        <v>371</v>
      </c>
      <c r="AE15" s="63" t="s">
        <v>371</v>
      </c>
      <c r="AF15" s="63" t="s">
        <v>371</v>
      </c>
      <c r="AG15" s="63" t="s">
        <v>371</v>
      </c>
      <c r="AH15" s="63" t="s">
        <v>371</v>
      </c>
      <c r="AI15" s="63" t="s">
        <v>371</v>
      </c>
      <c r="AJ15" s="63" t="s">
        <v>371</v>
      </c>
      <c r="AK15" s="63" t="s">
        <v>371</v>
      </c>
      <c r="AL15" s="63" t="s">
        <v>371</v>
      </c>
      <c r="AM15" s="63" t="s">
        <v>371</v>
      </c>
      <c r="AN15" s="63" t="s">
        <v>371</v>
      </c>
    </row>
    <row r="16" spans="1:40" s="51" customFormat="1" ht="15" customHeight="1" x14ac:dyDescent="0.25">
      <c r="A16" s="62" t="s">
        <v>281</v>
      </c>
      <c r="B16" s="90" t="s">
        <v>370</v>
      </c>
      <c r="C16" s="91"/>
      <c r="D16" s="62" t="s">
        <v>0</v>
      </c>
      <c r="F16" s="90" t="s">
        <v>0</v>
      </c>
      <c r="G16" s="92"/>
      <c r="H16" s="92"/>
      <c r="I16" s="92"/>
      <c r="J16" s="92"/>
      <c r="K16" s="92"/>
      <c r="L16" s="91"/>
      <c r="M16" s="62" t="s">
        <v>171</v>
      </c>
      <c r="N16" s="90" t="s">
        <v>20</v>
      </c>
      <c r="O16" s="92"/>
      <c r="P16" s="91"/>
      <c r="Q16" s="62" t="s">
        <v>12</v>
      </c>
      <c r="R16" s="62" t="s">
        <v>10</v>
      </c>
      <c r="S16" s="62" t="s">
        <v>11</v>
      </c>
      <c r="T16" s="63" t="s">
        <v>463</v>
      </c>
      <c r="U16" s="63" t="s">
        <v>371</v>
      </c>
      <c r="V16" s="63" t="s">
        <v>371</v>
      </c>
      <c r="W16" s="63" t="s">
        <v>371</v>
      </c>
      <c r="X16" s="63" t="s">
        <v>371</v>
      </c>
      <c r="Y16" s="63" t="s">
        <v>463</v>
      </c>
      <c r="Z16" s="63" t="s">
        <v>371</v>
      </c>
      <c r="AA16" s="63" t="s">
        <v>463</v>
      </c>
      <c r="AB16" s="63" t="s">
        <v>371</v>
      </c>
      <c r="AC16" s="63" t="s">
        <v>371</v>
      </c>
      <c r="AD16" s="63" t="s">
        <v>371</v>
      </c>
      <c r="AE16" s="63" t="s">
        <v>371</v>
      </c>
      <c r="AF16" s="63" t="s">
        <v>371</v>
      </c>
      <c r="AG16" s="63" t="s">
        <v>371</v>
      </c>
      <c r="AH16" s="63" t="s">
        <v>371</v>
      </c>
      <c r="AI16" s="63" t="s">
        <v>371</v>
      </c>
      <c r="AJ16" s="63" t="s">
        <v>371</v>
      </c>
      <c r="AK16" s="63" t="s">
        <v>371</v>
      </c>
      <c r="AL16" s="63" t="s">
        <v>371</v>
      </c>
      <c r="AM16" s="63" t="s">
        <v>371</v>
      </c>
      <c r="AN16" s="63" t="s">
        <v>371</v>
      </c>
    </row>
    <row r="17" spans="1:40" s="51" customFormat="1" ht="15" customHeight="1" x14ac:dyDescent="0.25">
      <c r="A17" s="62" t="s">
        <v>165</v>
      </c>
      <c r="B17" s="90" t="s">
        <v>166</v>
      </c>
      <c r="C17" s="91"/>
      <c r="D17" s="62" t="s">
        <v>0</v>
      </c>
      <c r="F17" s="90" t="s">
        <v>0</v>
      </c>
      <c r="G17" s="92"/>
      <c r="H17" s="92"/>
      <c r="I17" s="92"/>
      <c r="J17" s="92"/>
      <c r="K17" s="92"/>
      <c r="L17" s="91"/>
      <c r="M17" s="62" t="s">
        <v>171</v>
      </c>
      <c r="N17" s="90" t="s">
        <v>20</v>
      </c>
      <c r="O17" s="92"/>
      <c r="P17" s="91"/>
      <c r="Q17" s="62" t="s">
        <v>12</v>
      </c>
      <c r="R17" s="62" t="s">
        <v>10</v>
      </c>
      <c r="S17" s="62" t="s">
        <v>11</v>
      </c>
      <c r="T17" s="63" t="s">
        <v>463</v>
      </c>
      <c r="U17" s="63" t="s">
        <v>371</v>
      </c>
      <c r="V17" s="63" t="s">
        <v>371</v>
      </c>
      <c r="W17" s="63" t="s">
        <v>371</v>
      </c>
      <c r="X17" s="63" t="s">
        <v>371</v>
      </c>
      <c r="Y17" s="63" t="s">
        <v>463</v>
      </c>
      <c r="Z17" s="63" t="s">
        <v>371</v>
      </c>
      <c r="AA17" s="63" t="s">
        <v>463</v>
      </c>
      <c r="AB17" s="63" t="s">
        <v>371</v>
      </c>
      <c r="AC17" s="63" t="s">
        <v>371</v>
      </c>
      <c r="AD17" s="63" t="s">
        <v>371</v>
      </c>
      <c r="AE17" s="63" t="s">
        <v>371</v>
      </c>
      <c r="AF17" s="63" t="s">
        <v>371</v>
      </c>
      <c r="AG17" s="63" t="s">
        <v>371</v>
      </c>
      <c r="AH17" s="63" t="s">
        <v>371</v>
      </c>
      <c r="AI17" s="63" t="s">
        <v>371</v>
      </c>
      <c r="AJ17" s="63" t="s">
        <v>371</v>
      </c>
      <c r="AK17" s="63" t="s">
        <v>371</v>
      </c>
      <c r="AL17" s="63" t="s">
        <v>371</v>
      </c>
      <c r="AM17" s="63" t="s">
        <v>371</v>
      </c>
      <c r="AN17" s="63" t="s">
        <v>371</v>
      </c>
    </row>
    <row r="18" spans="1:40" s="51" customFormat="1" ht="15" customHeight="1" x14ac:dyDescent="0.25">
      <c r="A18" s="62" t="s">
        <v>165</v>
      </c>
      <c r="B18" s="90" t="s">
        <v>166</v>
      </c>
      <c r="C18" s="91"/>
      <c r="D18" s="62" t="s">
        <v>42</v>
      </c>
      <c r="F18" s="90" t="s">
        <v>309</v>
      </c>
      <c r="G18" s="92"/>
      <c r="H18" s="92"/>
      <c r="I18" s="92"/>
      <c r="J18" s="92"/>
      <c r="K18" s="92"/>
      <c r="L18" s="91"/>
      <c r="M18" s="62" t="s">
        <v>171</v>
      </c>
      <c r="N18" s="90" t="s">
        <v>20</v>
      </c>
      <c r="O18" s="92"/>
      <c r="P18" s="91"/>
      <c r="Q18" s="62" t="s">
        <v>12</v>
      </c>
      <c r="R18" s="62" t="s">
        <v>10</v>
      </c>
      <c r="S18" s="62" t="s">
        <v>11</v>
      </c>
      <c r="T18" s="63" t="s">
        <v>463</v>
      </c>
      <c r="U18" s="63" t="s">
        <v>371</v>
      </c>
      <c r="V18" s="63" t="s">
        <v>371</v>
      </c>
      <c r="W18" s="63" t="s">
        <v>371</v>
      </c>
      <c r="X18" s="63" t="s">
        <v>371</v>
      </c>
      <c r="Y18" s="63" t="s">
        <v>463</v>
      </c>
      <c r="Z18" s="63" t="s">
        <v>0</v>
      </c>
      <c r="AA18" s="63" t="s">
        <v>0</v>
      </c>
      <c r="AB18" s="63" t="s">
        <v>371</v>
      </c>
      <c r="AC18" s="63" t="s">
        <v>371</v>
      </c>
      <c r="AD18" s="63" t="s">
        <v>371</v>
      </c>
      <c r="AE18" s="63" t="s">
        <v>371</v>
      </c>
      <c r="AF18" s="63" t="s">
        <v>371</v>
      </c>
      <c r="AG18" s="63" t="s">
        <v>371</v>
      </c>
      <c r="AH18" s="63" t="s">
        <v>371</v>
      </c>
      <c r="AI18" s="63" t="s">
        <v>463</v>
      </c>
      <c r="AJ18" s="63" t="s">
        <v>371</v>
      </c>
      <c r="AK18" s="63" t="s">
        <v>371</v>
      </c>
      <c r="AL18" s="63" t="s">
        <v>371</v>
      </c>
      <c r="AM18" s="63" t="s">
        <v>371</v>
      </c>
      <c r="AN18" s="63" t="s">
        <v>371</v>
      </c>
    </row>
    <row r="19" spans="1:40" s="51" customFormat="1" ht="15" customHeight="1" x14ac:dyDescent="0.25">
      <c r="A19" s="62" t="s">
        <v>281</v>
      </c>
      <c r="B19" s="90" t="s">
        <v>370</v>
      </c>
      <c r="C19" s="91"/>
      <c r="D19" s="62" t="s">
        <v>0</v>
      </c>
      <c r="F19" s="90" t="s">
        <v>0</v>
      </c>
      <c r="G19" s="92"/>
      <c r="H19" s="92"/>
      <c r="I19" s="92"/>
      <c r="J19" s="92"/>
      <c r="K19" s="92"/>
      <c r="L19" s="91"/>
      <c r="M19" s="62" t="s">
        <v>172</v>
      </c>
      <c r="N19" s="90" t="s">
        <v>22</v>
      </c>
      <c r="O19" s="92"/>
      <c r="P19" s="91"/>
      <c r="Q19" s="62" t="s">
        <v>12</v>
      </c>
      <c r="R19" s="62" t="s">
        <v>10</v>
      </c>
      <c r="S19" s="62" t="s">
        <v>11</v>
      </c>
      <c r="T19" s="63" t="s">
        <v>464</v>
      </c>
      <c r="U19" s="63" t="s">
        <v>371</v>
      </c>
      <c r="V19" s="63" t="s">
        <v>371</v>
      </c>
      <c r="W19" s="63" t="s">
        <v>371</v>
      </c>
      <c r="X19" s="63" t="s">
        <v>371</v>
      </c>
      <c r="Y19" s="63" t="s">
        <v>464</v>
      </c>
      <c r="Z19" s="63" t="s">
        <v>371</v>
      </c>
      <c r="AA19" s="63" t="s">
        <v>464</v>
      </c>
      <c r="AB19" s="63" t="s">
        <v>371</v>
      </c>
      <c r="AC19" s="63" t="s">
        <v>371</v>
      </c>
      <c r="AD19" s="63" t="s">
        <v>371</v>
      </c>
      <c r="AE19" s="63" t="s">
        <v>371</v>
      </c>
      <c r="AF19" s="63" t="s">
        <v>371</v>
      </c>
      <c r="AG19" s="63" t="s">
        <v>371</v>
      </c>
      <c r="AH19" s="63" t="s">
        <v>371</v>
      </c>
      <c r="AI19" s="63" t="s">
        <v>371</v>
      </c>
      <c r="AJ19" s="63" t="s">
        <v>371</v>
      </c>
      <c r="AK19" s="63" t="s">
        <v>371</v>
      </c>
      <c r="AL19" s="63" t="s">
        <v>371</v>
      </c>
      <c r="AM19" s="63" t="s">
        <v>371</v>
      </c>
      <c r="AN19" s="63" t="s">
        <v>371</v>
      </c>
    </row>
    <row r="20" spans="1:40" s="51" customFormat="1" ht="15" customHeight="1" x14ac:dyDescent="0.25">
      <c r="A20" s="62" t="s">
        <v>165</v>
      </c>
      <c r="B20" s="90" t="s">
        <v>166</v>
      </c>
      <c r="C20" s="91"/>
      <c r="D20" s="62" t="s">
        <v>0</v>
      </c>
      <c r="F20" s="90" t="s">
        <v>0</v>
      </c>
      <c r="G20" s="92"/>
      <c r="H20" s="92"/>
      <c r="I20" s="92"/>
      <c r="J20" s="92"/>
      <c r="K20" s="92"/>
      <c r="L20" s="91"/>
      <c r="M20" s="62" t="s">
        <v>172</v>
      </c>
      <c r="N20" s="90" t="s">
        <v>22</v>
      </c>
      <c r="O20" s="92"/>
      <c r="P20" s="91"/>
      <c r="Q20" s="62" t="s">
        <v>12</v>
      </c>
      <c r="R20" s="62" t="s">
        <v>10</v>
      </c>
      <c r="S20" s="62" t="s">
        <v>11</v>
      </c>
      <c r="T20" s="63" t="s">
        <v>464</v>
      </c>
      <c r="U20" s="63" t="s">
        <v>371</v>
      </c>
      <c r="V20" s="63" t="s">
        <v>371</v>
      </c>
      <c r="W20" s="63" t="s">
        <v>371</v>
      </c>
      <c r="X20" s="63" t="s">
        <v>371</v>
      </c>
      <c r="Y20" s="63" t="s">
        <v>464</v>
      </c>
      <c r="Z20" s="63" t="s">
        <v>371</v>
      </c>
      <c r="AA20" s="63" t="s">
        <v>464</v>
      </c>
      <c r="AB20" s="63" t="s">
        <v>371</v>
      </c>
      <c r="AC20" s="63" t="s">
        <v>371</v>
      </c>
      <c r="AD20" s="63" t="s">
        <v>371</v>
      </c>
      <c r="AE20" s="63" t="s">
        <v>371</v>
      </c>
      <c r="AF20" s="63" t="s">
        <v>371</v>
      </c>
      <c r="AG20" s="63" t="s">
        <v>371</v>
      </c>
      <c r="AH20" s="63" t="s">
        <v>371</v>
      </c>
      <c r="AI20" s="63" t="s">
        <v>371</v>
      </c>
      <c r="AJ20" s="63" t="s">
        <v>371</v>
      </c>
      <c r="AK20" s="63" t="s">
        <v>371</v>
      </c>
      <c r="AL20" s="63" t="s">
        <v>371</v>
      </c>
      <c r="AM20" s="63" t="s">
        <v>371</v>
      </c>
      <c r="AN20" s="63" t="s">
        <v>371</v>
      </c>
    </row>
    <row r="21" spans="1:40" s="51" customFormat="1" ht="15" customHeight="1" x14ac:dyDescent="0.25">
      <c r="A21" s="62" t="s">
        <v>165</v>
      </c>
      <c r="B21" s="90" t="s">
        <v>166</v>
      </c>
      <c r="C21" s="91"/>
      <c r="D21" s="62" t="s">
        <v>42</v>
      </c>
      <c r="F21" s="90" t="s">
        <v>309</v>
      </c>
      <c r="G21" s="92"/>
      <c r="H21" s="92"/>
      <c r="I21" s="92"/>
      <c r="J21" s="92"/>
      <c r="K21" s="92"/>
      <c r="L21" s="91"/>
      <c r="M21" s="62" t="s">
        <v>172</v>
      </c>
      <c r="N21" s="90" t="s">
        <v>22</v>
      </c>
      <c r="O21" s="92"/>
      <c r="P21" s="91"/>
      <c r="Q21" s="62" t="s">
        <v>12</v>
      </c>
      <c r="R21" s="62" t="s">
        <v>10</v>
      </c>
      <c r="S21" s="62" t="s">
        <v>11</v>
      </c>
      <c r="T21" s="63" t="s">
        <v>464</v>
      </c>
      <c r="U21" s="63" t="s">
        <v>371</v>
      </c>
      <c r="V21" s="63" t="s">
        <v>371</v>
      </c>
      <c r="W21" s="63" t="s">
        <v>371</v>
      </c>
      <c r="X21" s="63" t="s">
        <v>371</v>
      </c>
      <c r="Y21" s="63" t="s">
        <v>464</v>
      </c>
      <c r="Z21" s="63" t="s">
        <v>0</v>
      </c>
      <c r="AA21" s="63" t="s">
        <v>0</v>
      </c>
      <c r="AB21" s="63" t="s">
        <v>371</v>
      </c>
      <c r="AC21" s="63" t="s">
        <v>371</v>
      </c>
      <c r="AD21" s="63" t="s">
        <v>371</v>
      </c>
      <c r="AE21" s="63" t="s">
        <v>371</v>
      </c>
      <c r="AF21" s="63" t="s">
        <v>371</v>
      </c>
      <c r="AG21" s="63" t="s">
        <v>371</v>
      </c>
      <c r="AH21" s="63" t="s">
        <v>371</v>
      </c>
      <c r="AI21" s="63" t="s">
        <v>464</v>
      </c>
      <c r="AJ21" s="63" t="s">
        <v>371</v>
      </c>
      <c r="AK21" s="63" t="s">
        <v>371</v>
      </c>
      <c r="AL21" s="63" t="s">
        <v>371</v>
      </c>
      <c r="AM21" s="63" t="s">
        <v>371</v>
      </c>
      <c r="AN21" s="63" t="s">
        <v>371</v>
      </c>
    </row>
    <row r="22" spans="1:40" s="51" customFormat="1" ht="15" customHeight="1" x14ac:dyDescent="0.25">
      <c r="A22" s="62" t="s">
        <v>281</v>
      </c>
      <c r="B22" s="90" t="s">
        <v>370</v>
      </c>
      <c r="C22" s="91"/>
      <c r="D22" s="62" t="s">
        <v>0</v>
      </c>
      <c r="F22" s="90" t="s">
        <v>0</v>
      </c>
      <c r="G22" s="92"/>
      <c r="H22" s="92"/>
      <c r="I22" s="92"/>
      <c r="J22" s="92"/>
      <c r="K22" s="92"/>
      <c r="L22" s="91"/>
      <c r="M22" s="62" t="s">
        <v>173</v>
      </c>
      <c r="N22" s="90" t="s">
        <v>24</v>
      </c>
      <c r="O22" s="92"/>
      <c r="P22" s="91"/>
      <c r="Q22" s="62" t="s">
        <v>12</v>
      </c>
      <c r="R22" s="62" t="s">
        <v>10</v>
      </c>
      <c r="S22" s="62" t="s">
        <v>11</v>
      </c>
      <c r="T22" s="63" t="s">
        <v>465</v>
      </c>
      <c r="U22" s="63" t="s">
        <v>371</v>
      </c>
      <c r="V22" s="63" t="s">
        <v>371</v>
      </c>
      <c r="W22" s="63" t="s">
        <v>371</v>
      </c>
      <c r="X22" s="63" t="s">
        <v>371</v>
      </c>
      <c r="Y22" s="63" t="s">
        <v>465</v>
      </c>
      <c r="Z22" s="63" t="s">
        <v>371</v>
      </c>
      <c r="AA22" s="63" t="s">
        <v>465</v>
      </c>
      <c r="AB22" s="63" t="s">
        <v>371</v>
      </c>
      <c r="AC22" s="63" t="s">
        <v>371</v>
      </c>
      <c r="AD22" s="63" t="s">
        <v>371</v>
      </c>
      <c r="AE22" s="63" t="s">
        <v>371</v>
      </c>
      <c r="AF22" s="63" t="s">
        <v>371</v>
      </c>
      <c r="AG22" s="63" t="s">
        <v>371</v>
      </c>
      <c r="AH22" s="63" t="s">
        <v>371</v>
      </c>
      <c r="AI22" s="63" t="s">
        <v>371</v>
      </c>
      <c r="AJ22" s="63" t="s">
        <v>371</v>
      </c>
      <c r="AK22" s="63" t="s">
        <v>371</v>
      </c>
      <c r="AL22" s="63" t="s">
        <v>371</v>
      </c>
      <c r="AM22" s="63" t="s">
        <v>371</v>
      </c>
      <c r="AN22" s="63" t="s">
        <v>371</v>
      </c>
    </row>
    <row r="23" spans="1:40" s="51" customFormat="1" ht="15" customHeight="1" x14ac:dyDescent="0.25">
      <c r="A23" s="62" t="s">
        <v>165</v>
      </c>
      <c r="B23" s="90" t="s">
        <v>166</v>
      </c>
      <c r="C23" s="91"/>
      <c r="D23" s="62" t="s">
        <v>0</v>
      </c>
      <c r="F23" s="90" t="s">
        <v>0</v>
      </c>
      <c r="G23" s="92"/>
      <c r="H23" s="92"/>
      <c r="I23" s="92"/>
      <c r="J23" s="92"/>
      <c r="K23" s="92"/>
      <c r="L23" s="91"/>
      <c r="M23" s="62" t="s">
        <v>173</v>
      </c>
      <c r="N23" s="90" t="s">
        <v>24</v>
      </c>
      <c r="O23" s="92"/>
      <c r="P23" s="91"/>
      <c r="Q23" s="62" t="s">
        <v>12</v>
      </c>
      <c r="R23" s="62" t="s">
        <v>10</v>
      </c>
      <c r="S23" s="62" t="s">
        <v>11</v>
      </c>
      <c r="T23" s="63" t="s">
        <v>465</v>
      </c>
      <c r="U23" s="63" t="s">
        <v>371</v>
      </c>
      <c r="V23" s="63" t="s">
        <v>371</v>
      </c>
      <c r="W23" s="63" t="s">
        <v>371</v>
      </c>
      <c r="X23" s="63" t="s">
        <v>371</v>
      </c>
      <c r="Y23" s="63" t="s">
        <v>465</v>
      </c>
      <c r="Z23" s="63" t="s">
        <v>371</v>
      </c>
      <c r="AA23" s="63" t="s">
        <v>465</v>
      </c>
      <c r="AB23" s="63" t="s">
        <v>371</v>
      </c>
      <c r="AC23" s="63" t="s">
        <v>371</v>
      </c>
      <c r="AD23" s="63" t="s">
        <v>371</v>
      </c>
      <c r="AE23" s="63" t="s">
        <v>371</v>
      </c>
      <c r="AF23" s="63" t="s">
        <v>371</v>
      </c>
      <c r="AG23" s="63" t="s">
        <v>371</v>
      </c>
      <c r="AH23" s="63" t="s">
        <v>371</v>
      </c>
      <c r="AI23" s="63" t="s">
        <v>371</v>
      </c>
      <c r="AJ23" s="63" t="s">
        <v>371</v>
      </c>
      <c r="AK23" s="63" t="s">
        <v>371</v>
      </c>
      <c r="AL23" s="63" t="s">
        <v>371</v>
      </c>
      <c r="AM23" s="63" t="s">
        <v>371</v>
      </c>
      <c r="AN23" s="63" t="s">
        <v>371</v>
      </c>
    </row>
    <row r="24" spans="1:40" s="51" customFormat="1" ht="15" customHeight="1" x14ac:dyDescent="0.25">
      <c r="A24" s="62" t="s">
        <v>165</v>
      </c>
      <c r="B24" s="90" t="s">
        <v>166</v>
      </c>
      <c r="C24" s="91"/>
      <c r="D24" s="62" t="s">
        <v>42</v>
      </c>
      <c r="F24" s="90" t="s">
        <v>309</v>
      </c>
      <c r="G24" s="92"/>
      <c r="H24" s="92"/>
      <c r="I24" s="92"/>
      <c r="J24" s="92"/>
      <c r="K24" s="92"/>
      <c r="L24" s="91"/>
      <c r="M24" s="62" t="s">
        <v>173</v>
      </c>
      <c r="N24" s="90" t="s">
        <v>24</v>
      </c>
      <c r="O24" s="92"/>
      <c r="P24" s="91"/>
      <c r="Q24" s="62" t="s">
        <v>12</v>
      </c>
      <c r="R24" s="62" t="s">
        <v>10</v>
      </c>
      <c r="S24" s="62" t="s">
        <v>11</v>
      </c>
      <c r="T24" s="63" t="s">
        <v>465</v>
      </c>
      <c r="U24" s="63" t="s">
        <v>371</v>
      </c>
      <c r="V24" s="63" t="s">
        <v>371</v>
      </c>
      <c r="W24" s="63" t="s">
        <v>371</v>
      </c>
      <c r="X24" s="63" t="s">
        <v>371</v>
      </c>
      <c r="Y24" s="63" t="s">
        <v>465</v>
      </c>
      <c r="Z24" s="63" t="s">
        <v>0</v>
      </c>
      <c r="AA24" s="63" t="s">
        <v>0</v>
      </c>
      <c r="AB24" s="63" t="s">
        <v>371</v>
      </c>
      <c r="AC24" s="63" t="s">
        <v>371</v>
      </c>
      <c r="AD24" s="63" t="s">
        <v>371</v>
      </c>
      <c r="AE24" s="63" t="s">
        <v>371</v>
      </c>
      <c r="AF24" s="63" t="s">
        <v>371</v>
      </c>
      <c r="AG24" s="63" t="s">
        <v>371</v>
      </c>
      <c r="AH24" s="63" t="s">
        <v>371</v>
      </c>
      <c r="AI24" s="63" t="s">
        <v>465</v>
      </c>
      <c r="AJ24" s="63" t="s">
        <v>371</v>
      </c>
      <c r="AK24" s="63" t="s">
        <v>371</v>
      </c>
      <c r="AL24" s="63" t="s">
        <v>371</v>
      </c>
      <c r="AM24" s="63" t="s">
        <v>371</v>
      </c>
      <c r="AN24" s="63" t="s">
        <v>371</v>
      </c>
    </row>
    <row r="25" spans="1:40" s="51" customFormat="1" ht="15" customHeight="1" x14ac:dyDescent="0.25">
      <c r="A25" s="62" t="s">
        <v>281</v>
      </c>
      <c r="B25" s="90" t="s">
        <v>370</v>
      </c>
      <c r="C25" s="91"/>
      <c r="D25" s="62" t="s">
        <v>0</v>
      </c>
      <c r="F25" s="90" t="s">
        <v>0</v>
      </c>
      <c r="G25" s="92"/>
      <c r="H25" s="92"/>
      <c r="I25" s="92"/>
      <c r="J25" s="92"/>
      <c r="K25" s="92"/>
      <c r="L25" s="91"/>
      <c r="M25" s="62" t="s">
        <v>174</v>
      </c>
      <c r="N25" s="90" t="s">
        <v>26</v>
      </c>
      <c r="O25" s="92"/>
      <c r="P25" s="91"/>
      <c r="Q25" s="62" t="s">
        <v>12</v>
      </c>
      <c r="R25" s="62" t="s">
        <v>10</v>
      </c>
      <c r="S25" s="62" t="s">
        <v>11</v>
      </c>
      <c r="T25" s="63" t="s">
        <v>466</v>
      </c>
      <c r="U25" s="63" t="s">
        <v>371</v>
      </c>
      <c r="V25" s="63" t="s">
        <v>371</v>
      </c>
      <c r="W25" s="63" t="s">
        <v>371</v>
      </c>
      <c r="X25" s="63" t="s">
        <v>371</v>
      </c>
      <c r="Y25" s="63" t="s">
        <v>466</v>
      </c>
      <c r="Z25" s="63" t="s">
        <v>371</v>
      </c>
      <c r="AA25" s="63" t="s">
        <v>466</v>
      </c>
      <c r="AB25" s="63" t="s">
        <v>371</v>
      </c>
      <c r="AC25" s="63" t="s">
        <v>371</v>
      </c>
      <c r="AD25" s="63" t="s">
        <v>371</v>
      </c>
      <c r="AE25" s="63" t="s">
        <v>371</v>
      </c>
      <c r="AF25" s="63" t="s">
        <v>371</v>
      </c>
      <c r="AG25" s="63" t="s">
        <v>371</v>
      </c>
      <c r="AH25" s="63" t="s">
        <v>371</v>
      </c>
      <c r="AI25" s="63" t="s">
        <v>371</v>
      </c>
      <c r="AJ25" s="63" t="s">
        <v>371</v>
      </c>
      <c r="AK25" s="63" t="s">
        <v>371</v>
      </c>
      <c r="AL25" s="63" t="s">
        <v>371</v>
      </c>
      <c r="AM25" s="63" t="s">
        <v>371</v>
      </c>
      <c r="AN25" s="63" t="s">
        <v>371</v>
      </c>
    </row>
    <row r="26" spans="1:40" s="51" customFormat="1" ht="15" customHeight="1" x14ac:dyDescent="0.25">
      <c r="A26" s="62" t="s">
        <v>165</v>
      </c>
      <c r="B26" s="90" t="s">
        <v>166</v>
      </c>
      <c r="C26" s="91"/>
      <c r="D26" s="62" t="s">
        <v>0</v>
      </c>
      <c r="F26" s="90" t="s">
        <v>0</v>
      </c>
      <c r="G26" s="92"/>
      <c r="H26" s="92"/>
      <c r="I26" s="92"/>
      <c r="J26" s="92"/>
      <c r="K26" s="92"/>
      <c r="L26" s="91"/>
      <c r="M26" s="62" t="s">
        <v>174</v>
      </c>
      <c r="N26" s="90" t="s">
        <v>26</v>
      </c>
      <c r="O26" s="92"/>
      <c r="P26" s="91"/>
      <c r="Q26" s="62" t="s">
        <v>12</v>
      </c>
      <c r="R26" s="62" t="s">
        <v>10</v>
      </c>
      <c r="S26" s="62" t="s">
        <v>11</v>
      </c>
      <c r="T26" s="63" t="s">
        <v>466</v>
      </c>
      <c r="U26" s="63" t="s">
        <v>371</v>
      </c>
      <c r="V26" s="63" t="s">
        <v>371</v>
      </c>
      <c r="W26" s="63" t="s">
        <v>371</v>
      </c>
      <c r="X26" s="63" t="s">
        <v>371</v>
      </c>
      <c r="Y26" s="63" t="s">
        <v>466</v>
      </c>
      <c r="Z26" s="63" t="s">
        <v>371</v>
      </c>
      <c r="AA26" s="63" t="s">
        <v>466</v>
      </c>
      <c r="AB26" s="63" t="s">
        <v>371</v>
      </c>
      <c r="AC26" s="63" t="s">
        <v>371</v>
      </c>
      <c r="AD26" s="63" t="s">
        <v>371</v>
      </c>
      <c r="AE26" s="63" t="s">
        <v>371</v>
      </c>
      <c r="AF26" s="63" t="s">
        <v>371</v>
      </c>
      <c r="AG26" s="63" t="s">
        <v>371</v>
      </c>
      <c r="AH26" s="63" t="s">
        <v>371</v>
      </c>
      <c r="AI26" s="63" t="s">
        <v>371</v>
      </c>
      <c r="AJ26" s="63" t="s">
        <v>371</v>
      </c>
      <c r="AK26" s="63" t="s">
        <v>371</v>
      </c>
      <c r="AL26" s="63" t="s">
        <v>371</v>
      </c>
      <c r="AM26" s="63" t="s">
        <v>371</v>
      </c>
      <c r="AN26" s="63" t="s">
        <v>371</v>
      </c>
    </row>
    <row r="27" spans="1:40" s="51" customFormat="1" ht="15" customHeight="1" x14ac:dyDescent="0.25">
      <c r="A27" s="62" t="s">
        <v>165</v>
      </c>
      <c r="B27" s="90" t="s">
        <v>166</v>
      </c>
      <c r="C27" s="91"/>
      <c r="D27" s="62" t="s">
        <v>42</v>
      </c>
      <c r="F27" s="90" t="s">
        <v>309</v>
      </c>
      <c r="G27" s="92"/>
      <c r="H27" s="92"/>
      <c r="I27" s="92"/>
      <c r="J27" s="92"/>
      <c r="K27" s="92"/>
      <c r="L27" s="91"/>
      <c r="M27" s="62" t="s">
        <v>174</v>
      </c>
      <c r="N27" s="90" t="s">
        <v>26</v>
      </c>
      <c r="O27" s="92"/>
      <c r="P27" s="91"/>
      <c r="Q27" s="62" t="s">
        <v>12</v>
      </c>
      <c r="R27" s="62" t="s">
        <v>10</v>
      </c>
      <c r="S27" s="62" t="s">
        <v>11</v>
      </c>
      <c r="T27" s="63" t="s">
        <v>466</v>
      </c>
      <c r="U27" s="63" t="s">
        <v>371</v>
      </c>
      <c r="V27" s="63" t="s">
        <v>371</v>
      </c>
      <c r="W27" s="63" t="s">
        <v>371</v>
      </c>
      <c r="X27" s="63" t="s">
        <v>371</v>
      </c>
      <c r="Y27" s="63" t="s">
        <v>466</v>
      </c>
      <c r="Z27" s="63" t="s">
        <v>0</v>
      </c>
      <c r="AA27" s="63" t="s">
        <v>0</v>
      </c>
      <c r="AB27" s="63" t="s">
        <v>371</v>
      </c>
      <c r="AC27" s="63" t="s">
        <v>371</v>
      </c>
      <c r="AD27" s="63" t="s">
        <v>371</v>
      </c>
      <c r="AE27" s="63" t="s">
        <v>371</v>
      </c>
      <c r="AF27" s="63" t="s">
        <v>371</v>
      </c>
      <c r="AG27" s="63" t="s">
        <v>371</v>
      </c>
      <c r="AH27" s="63" t="s">
        <v>371</v>
      </c>
      <c r="AI27" s="63" t="s">
        <v>466</v>
      </c>
      <c r="AJ27" s="63" t="s">
        <v>371</v>
      </c>
      <c r="AK27" s="63" t="s">
        <v>371</v>
      </c>
      <c r="AL27" s="63" t="s">
        <v>371</v>
      </c>
      <c r="AM27" s="63" t="s">
        <v>371</v>
      </c>
      <c r="AN27" s="63" t="s">
        <v>371</v>
      </c>
    </row>
    <row r="28" spans="1:40" s="51" customFormat="1" ht="15" customHeight="1" x14ac:dyDescent="0.25">
      <c r="A28" s="62" t="s">
        <v>281</v>
      </c>
      <c r="B28" s="90" t="s">
        <v>370</v>
      </c>
      <c r="C28" s="91"/>
      <c r="D28" s="62" t="s">
        <v>0</v>
      </c>
      <c r="F28" s="90" t="s">
        <v>0</v>
      </c>
      <c r="G28" s="92"/>
      <c r="H28" s="92"/>
      <c r="I28" s="92"/>
      <c r="J28" s="92"/>
      <c r="K28" s="92"/>
      <c r="L28" s="91"/>
      <c r="M28" s="62" t="s">
        <v>175</v>
      </c>
      <c r="N28" s="90" t="s">
        <v>28</v>
      </c>
      <c r="O28" s="92"/>
      <c r="P28" s="91"/>
      <c r="Q28" s="62" t="s">
        <v>12</v>
      </c>
      <c r="R28" s="62" t="s">
        <v>10</v>
      </c>
      <c r="S28" s="62" t="s">
        <v>11</v>
      </c>
      <c r="T28" s="63" t="s">
        <v>467</v>
      </c>
      <c r="U28" s="63" t="s">
        <v>371</v>
      </c>
      <c r="V28" s="63" t="s">
        <v>371</v>
      </c>
      <c r="W28" s="63" t="s">
        <v>371</v>
      </c>
      <c r="X28" s="63" t="s">
        <v>371</v>
      </c>
      <c r="Y28" s="63" t="s">
        <v>467</v>
      </c>
      <c r="Z28" s="63" t="s">
        <v>371</v>
      </c>
      <c r="AA28" s="63" t="s">
        <v>467</v>
      </c>
      <c r="AB28" s="63" t="s">
        <v>371</v>
      </c>
      <c r="AC28" s="63" t="s">
        <v>371</v>
      </c>
      <c r="AD28" s="63" t="s">
        <v>371</v>
      </c>
      <c r="AE28" s="63" t="s">
        <v>371</v>
      </c>
      <c r="AF28" s="63" t="s">
        <v>371</v>
      </c>
      <c r="AG28" s="63" t="s">
        <v>371</v>
      </c>
      <c r="AH28" s="63" t="s">
        <v>371</v>
      </c>
      <c r="AI28" s="63" t="s">
        <v>371</v>
      </c>
      <c r="AJ28" s="63" t="s">
        <v>371</v>
      </c>
      <c r="AK28" s="63" t="s">
        <v>371</v>
      </c>
      <c r="AL28" s="63" t="s">
        <v>371</v>
      </c>
      <c r="AM28" s="63" t="s">
        <v>371</v>
      </c>
      <c r="AN28" s="63" t="s">
        <v>371</v>
      </c>
    </row>
    <row r="29" spans="1:40" s="51" customFormat="1" ht="15" customHeight="1" x14ac:dyDescent="0.25">
      <c r="A29" s="62" t="s">
        <v>165</v>
      </c>
      <c r="B29" s="90" t="s">
        <v>166</v>
      </c>
      <c r="C29" s="91"/>
      <c r="D29" s="62" t="s">
        <v>0</v>
      </c>
      <c r="F29" s="90" t="s">
        <v>0</v>
      </c>
      <c r="G29" s="92"/>
      <c r="H29" s="92"/>
      <c r="I29" s="92"/>
      <c r="J29" s="92"/>
      <c r="K29" s="92"/>
      <c r="L29" s="91"/>
      <c r="M29" s="62" t="s">
        <v>175</v>
      </c>
      <c r="N29" s="90" t="s">
        <v>28</v>
      </c>
      <c r="O29" s="92"/>
      <c r="P29" s="91"/>
      <c r="Q29" s="62" t="s">
        <v>12</v>
      </c>
      <c r="R29" s="62" t="s">
        <v>10</v>
      </c>
      <c r="S29" s="62" t="s">
        <v>11</v>
      </c>
      <c r="T29" s="63" t="s">
        <v>467</v>
      </c>
      <c r="U29" s="63" t="s">
        <v>371</v>
      </c>
      <c r="V29" s="63" t="s">
        <v>371</v>
      </c>
      <c r="W29" s="63" t="s">
        <v>371</v>
      </c>
      <c r="X29" s="63" t="s">
        <v>371</v>
      </c>
      <c r="Y29" s="63" t="s">
        <v>467</v>
      </c>
      <c r="Z29" s="63" t="s">
        <v>371</v>
      </c>
      <c r="AA29" s="63" t="s">
        <v>467</v>
      </c>
      <c r="AB29" s="63" t="s">
        <v>371</v>
      </c>
      <c r="AC29" s="63" t="s">
        <v>371</v>
      </c>
      <c r="AD29" s="63" t="s">
        <v>371</v>
      </c>
      <c r="AE29" s="63" t="s">
        <v>371</v>
      </c>
      <c r="AF29" s="63" t="s">
        <v>371</v>
      </c>
      <c r="AG29" s="63" t="s">
        <v>371</v>
      </c>
      <c r="AH29" s="63" t="s">
        <v>371</v>
      </c>
      <c r="AI29" s="63" t="s">
        <v>371</v>
      </c>
      <c r="AJ29" s="63" t="s">
        <v>371</v>
      </c>
      <c r="AK29" s="63" t="s">
        <v>371</v>
      </c>
      <c r="AL29" s="63" t="s">
        <v>371</v>
      </c>
      <c r="AM29" s="63" t="s">
        <v>371</v>
      </c>
      <c r="AN29" s="63" t="s">
        <v>371</v>
      </c>
    </row>
    <row r="30" spans="1:40" s="51" customFormat="1" ht="15" customHeight="1" x14ac:dyDescent="0.25">
      <c r="A30" s="62" t="s">
        <v>165</v>
      </c>
      <c r="B30" s="90" t="s">
        <v>166</v>
      </c>
      <c r="C30" s="91"/>
      <c r="D30" s="62" t="s">
        <v>42</v>
      </c>
      <c r="F30" s="90" t="s">
        <v>309</v>
      </c>
      <c r="G30" s="92"/>
      <c r="H30" s="92"/>
      <c r="I30" s="92"/>
      <c r="J30" s="92"/>
      <c r="K30" s="92"/>
      <c r="L30" s="91"/>
      <c r="M30" s="62" t="s">
        <v>175</v>
      </c>
      <c r="N30" s="90" t="s">
        <v>28</v>
      </c>
      <c r="O30" s="92"/>
      <c r="P30" s="91"/>
      <c r="Q30" s="62" t="s">
        <v>12</v>
      </c>
      <c r="R30" s="62" t="s">
        <v>10</v>
      </c>
      <c r="S30" s="62" t="s">
        <v>11</v>
      </c>
      <c r="T30" s="63" t="s">
        <v>467</v>
      </c>
      <c r="U30" s="63" t="s">
        <v>371</v>
      </c>
      <c r="V30" s="63" t="s">
        <v>371</v>
      </c>
      <c r="W30" s="63" t="s">
        <v>371</v>
      </c>
      <c r="X30" s="63" t="s">
        <v>371</v>
      </c>
      <c r="Y30" s="63" t="s">
        <v>467</v>
      </c>
      <c r="Z30" s="63" t="s">
        <v>0</v>
      </c>
      <c r="AA30" s="63" t="s">
        <v>0</v>
      </c>
      <c r="AB30" s="63" t="s">
        <v>371</v>
      </c>
      <c r="AC30" s="63" t="s">
        <v>371</v>
      </c>
      <c r="AD30" s="63" t="s">
        <v>371</v>
      </c>
      <c r="AE30" s="63" t="s">
        <v>371</v>
      </c>
      <c r="AF30" s="63" t="s">
        <v>371</v>
      </c>
      <c r="AG30" s="63" t="s">
        <v>371</v>
      </c>
      <c r="AH30" s="63" t="s">
        <v>371</v>
      </c>
      <c r="AI30" s="63" t="s">
        <v>467</v>
      </c>
      <c r="AJ30" s="63" t="s">
        <v>371</v>
      </c>
      <c r="AK30" s="63" t="s">
        <v>371</v>
      </c>
      <c r="AL30" s="63" t="s">
        <v>371</v>
      </c>
      <c r="AM30" s="63" t="s">
        <v>371</v>
      </c>
      <c r="AN30" s="63" t="s">
        <v>371</v>
      </c>
    </row>
    <row r="31" spans="1:40" s="51" customFormat="1" ht="15" customHeight="1" x14ac:dyDescent="0.25">
      <c r="A31" s="62" t="s">
        <v>281</v>
      </c>
      <c r="B31" s="90" t="s">
        <v>370</v>
      </c>
      <c r="C31" s="91"/>
      <c r="D31" s="62" t="s">
        <v>0</v>
      </c>
      <c r="F31" s="90" t="s">
        <v>0</v>
      </c>
      <c r="G31" s="92"/>
      <c r="H31" s="92"/>
      <c r="I31" s="92"/>
      <c r="J31" s="92"/>
      <c r="K31" s="92"/>
      <c r="L31" s="91"/>
      <c r="M31" s="62" t="s">
        <v>176</v>
      </c>
      <c r="N31" s="90" t="s">
        <v>30</v>
      </c>
      <c r="O31" s="92"/>
      <c r="P31" s="91"/>
      <c r="Q31" s="62" t="s">
        <v>12</v>
      </c>
      <c r="R31" s="62" t="s">
        <v>10</v>
      </c>
      <c r="S31" s="62" t="s">
        <v>11</v>
      </c>
      <c r="T31" s="63" t="s">
        <v>468</v>
      </c>
      <c r="U31" s="63" t="s">
        <v>371</v>
      </c>
      <c r="V31" s="63" t="s">
        <v>371</v>
      </c>
      <c r="W31" s="63" t="s">
        <v>371</v>
      </c>
      <c r="X31" s="63" t="s">
        <v>371</v>
      </c>
      <c r="Y31" s="63" t="s">
        <v>468</v>
      </c>
      <c r="Z31" s="63" t="s">
        <v>371</v>
      </c>
      <c r="AA31" s="63" t="s">
        <v>468</v>
      </c>
      <c r="AB31" s="63" t="s">
        <v>371</v>
      </c>
      <c r="AC31" s="63" t="s">
        <v>371</v>
      </c>
      <c r="AD31" s="63" t="s">
        <v>371</v>
      </c>
      <c r="AE31" s="63" t="s">
        <v>371</v>
      </c>
      <c r="AF31" s="63" t="s">
        <v>371</v>
      </c>
      <c r="AG31" s="63" t="s">
        <v>371</v>
      </c>
      <c r="AH31" s="63" t="s">
        <v>371</v>
      </c>
      <c r="AI31" s="63" t="s">
        <v>371</v>
      </c>
      <c r="AJ31" s="63" t="s">
        <v>371</v>
      </c>
      <c r="AK31" s="63" t="s">
        <v>371</v>
      </c>
      <c r="AL31" s="63" t="s">
        <v>371</v>
      </c>
      <c r="AM31" s="63" t="s">
        <v>371</v>
      </c>
      <c r="AN31" s="63" t="s">
        <v>371</v>
      </c>
    </row>
    <row r="32" spans="1:40" s="51" customFormat="1" ht="15" customHeight="1" x14ac:dyDescent="0.25">
      <c r="A32" s="62" t="s">
        <v>165</v>
      </c>
      <c r="B32" s="90" t="s">
        <v>166</v>
      </c>
      <c r="C32" s="91"/>
      <c r="D32" s="62" t="s">
        <v>0</v>
      </c>
      <c r="F32" s="90" t="s">
        <v>0</v>
      </c>
      <c r="G32" s="92"/>
      <c r="H32" s="92"/>
      <c r="I32" s="92"/>
      <c r="J32" s="92"/>
      <c r="K32" s="92"/>
      <c r="L32" s="91"/>
      <c r="M32" s="62" t="s">
        <v>176</v>
      </c>
      <c r="N32" s="90" t="s">
        <v>30</v>
      </c>
      <c r="O32" s="92"/>
      <c r="P32" s="91"/>
      <c r="Q32" s="62" t="s">
        <v>12</v>
      </c>
      <c r="R32" s="62" t="s">
        <v>10</v>
      </c>
      <c r="S32" s="62" t="s">
        <v>11</v>
      </c>
      <c r="T32" s="63" t="s">
        <v>468</v>
      </c>
      <c r="U32" s="63" t="s">
        <v>371</v>
      </c>
      <c r="V32" s="63" t="s">
        <v>371</v>
      </c>
      <c r="W32" s="63" t="s">
        <v>371</v>
      </c>
      <c r="X32" s="63" t="s">
        <v>371</v>
      </c>
      <c r="Y32" s="63" t="s">
        <v>468</v>
      </c>
      <c r="Z32" s="63" t="s">
        <v>371</v>
      </c>
      <c r="AA32" s="63" t="s">
        <v>468</v>
      </c>
      <c r="AB32" s="63" t="s">
        <v>371</v>
      </c>
      <c r="AC32" s="63" t="s">
        <v>371</v>
      </c>
      <c r="AD32" s="63" t="s">
        <v>371</v>
      </c>
      <c r="AE32" s="63" t="s">
        <v>371</v>
      </c>
      <c r="AF32" s="63" t="s">
        <v>371</v>
      </c>
      <c r="AG32" s="63" t="s">
        <v>371</v>
      </c>
      <c r="AH32" s="63" t="s">
        <v>371</v>
      </c>
      <c r="AI32" s="63" t="s">
        <v>371</v>
      </c>
      <c r="AJ32" s="63" t="s">
        <v>371</v>
      </c>
      <c r="AK32" s="63" t="s">
        <v>371</v>
      </c>
      <c r="AL32" s="63" t="s">
        <v>371</v>
      </c>
      <c r="AM32" s="63" t="s">
        <v>371</v>
      </c>
      <c r="AN32" s="63" t="s">
        <v>371</v>
      </c>
    </row>
    <row r="33" spans="1:40" s="51" customFormat="1" ht="15" customHeight="1" x14ac:dyDescent="0.25">
      <c r="A33" s="62" t="s">
        <v>165</v>
      </c>
      <c r="B33" s="90" t="s">
        <v>166</v>
      </c>
      <c r="C33" s="91"/>
      <c r="D33" s="62" t="s">
        <v>42</v>
      </c>
      <c r="F33" s="90" t="s">
        <v>309</v>
      </c>
      <c r="G33" s="92"/>
      <c r="H33" s="92"/>
      <c r="I33" s="92"/>
      <c r="J33" s="92"/>
      <c r="K33" s="92"/>
      <c r="L33" s="91"/>
      <c r="M33" s="62" t="s">
        <v>176</v>
      </c>
      <c r="N33" s="90" t="s">
        <v>30</v>
      </c>
      <c r="O33" s="92"/>
      <c r="P33" s="91"/>
      <c r="Q33" s="62" t="s">
        <v>12</v>
      </c>
      <c r="R33" s="62" t="s">
        <v>10</v>
      </c>
      <c r="S33" s="62" t="s">
        <v>11</v>
      </c>
      <c r="T33" s="63" t="s">
        <v>468</v>
      </c>
      <c r="U33" s="63" t="s">
        <v>371</v>
      </c>
      <c r="V33" s="63" t="s">
        <v>371</v>
      </c>
      <c r="W33" s="63" t="s">
        <v>371</v>
      </c>
      <c r="X33" s="63" t="s">
        <v>371</v>
      </c>
      <c r="Y33" s="63" t="s">
        <v>468</v>
      </c>
      <c r="Z33" s="63" t="s">
        <v>0</v>
      </c>
      <c r="AA33" s="63" t="s">
        <v>0</v>
      </c>
      <c r="AB33" s="63" t="s">
        <v>371</v>
      </c>
      <c r="AC33" s="63" t="s">
        <v>371</v>
      </c>
      <c r="AD33" s="63" t="s">
        <v>371</v>
      </c>
      <c r="AE33" s="63" t="s">
        <v>371</v>
      </c>
      <c r="AF33" s="63" t="s">
        <v>371</v>
      </c>
      <c r="AG33" s="63" t="s">
        <v>371</v>
      </c>
      <c r="AH33" s="63" t="s">
        <v>371</v>
      </c>
      <c r="AI33" s="63" t="s">
        <v>468</v>
      </c>
      <c r="AJ33" s="63" t="s">
        <v>371</v>
      </c>
      <c r="AK33" s="63" t="s">
        <v>371</v>
      </c>
      <c r="AL33" s="63" t="s">
        <v>371</v>
      </c>
      <c r="AM33" s="63" t="s">
        <v>371</v>
      </c>
      <c r="AN33" s="63" t="s">
        <v>371</v>
      </c>
    </row>
    <row r="34" spans="1:40" s="51" customFormat="1" ht="15" customHeight="1" x14ac:dyDescent="0.25">
      <c r="A34" s="62" t="s">
        <v>281</v>
      </c>
      <c r="B34" s="90" t="s">
        <v>370</v>
      </c>
      <c r="C34" s="91"/>
      <c r="D34" s="62" t="s">
        <v>0</v>
      </c>
      <c r="F34" s="90" t="s">
        <v>0</v>
      </c>
      <c r="G34" s="92"/>
      <c r="H34" s="92"/>
      <c r="I34" s="92"/>
      <c r="J34" s="92"/>
      <c r="K34" s="92"/>
      <c r="L34" s="91"/>
      <c r="M34" s="62" t="s">
        <v>177</v>
      </c>
      <c r="N34" s="90" t="s">
        <v>32</v>
      </c>
      <c r="O34" s="92"/>
      <c r="P34" s="91"/>
      <c r="Q34" s="62" t="s">
        <v>12</v>
      </c>
      <c r="R34" s="62" t="s">
        <v>10</v>
      </c>
      <c r="S34" s="62" t="s">
        <v>11</v>
      </c>
      <c r="T34" s="63" t="s">
        <v>469</v>
      </c>
      <c r="U34" s="63" t="s">
        <v>371</v>
      </c>
      <c r="V34" s="63" t="s">
        <v>371</v>
      </c>
      <c r="W34" s="63" t="s">
        <v>371</v>
      </c>
      <c r="X34" s="63" t="s">
        <v>371</v>
      </c>
      <c r="Y34" s="63" t="s">
        <v>469</v>
      </c>
      <c r="Z34" s="63" t="s">
        <v>371</v>
      </c>
      <c r="AA34" s="63" t="s">
        <v>469</v>
      </c>
      <c r="AB34" s="63" t="s">
        <v>371</v>
      </c>
      <c r="AC34" s="63" t="s">
        <v>371</v>
      </c>
      <c r="AD34" s="63" t="s">
        <v>371</v>
      </c>
      <c r="AE34" s="63" t="s">
        <v>371</v>
      </c>
      <c r="AF34" s="63" t="s">
        <v>371</v>
      </c>
      <c r="AG34" s="63" t="s">
        <v>371</v>
      </c>
      <c r="AH34" s="63" t="s">
        <v>371</v>
      </c>
      <c r="AI34" s="63" t="s">
        <v>371</v>
      </c>
      <c r="AJ34" s="63" t="s">
        <v>371</v>
      </c>
      <c r="AK34" s="63" t="s">
        <v>371</v>
      </c>
      <c r="AL34" s="63" t="s">
        <v>371</v>
      </c>
      <c r="AM34" s="63" t="s">
        <v>371</v>
      </c>
      <c r="AN34" s="63" t="s">
        <v>371</v>
      </c>
    </row>
    <row r="35" spans="1:40" s="51" customFormat="1" ht="15" customHeight="1" x14ac:dyDescent="0.25">
      <c r="A35" s="62" t="s">
        <v>165</v>
      </c>
      <c r="B35" s="90" t="s">
        <v>166</v>
      </c>
      <c r="C35" s="91"/>
      <c r="D35" s="62" t="s">
        <v>0</v>
      </c>
      <c r="F35" s="90" t="s">
        <v>0</v>
      </c>
      <c r="G35" s="92"/>
      <c r="H35" s="92"/>
      <c r="I35" s="92"/>
      <c r="J35" s="92"/>
      <c r="K35" s="92"/>
      <c r="L35" s="91"/>
      <c r="M35" s="62" t="s">
        <v>177</v>
      </c>
      <c r="N35" s="90" t="s">
        <v>32</v>
      </c>
      <c r="O35" s="92"/>
      <c r="P35" s="91"/>
      <c r="Q35" s="62" t="s">
        <v>12</v>
      </c>
      <c r="R35" s="62" t="s">
        <v>10</v>
      </c>
      <c r="S35" s="62" t="s">
        <v>11</v>
      </c>
      <c r="T35" s="63" t="s">
        <v>469</v>
      </c>
      <c r="U35" s="63" t="s">
        <v>371</v>
      </c>
      <c r="V35" s="63" t="s">
        <v>371</v>
      </c>
      <c r="W35" s="63" t="s">
        <v>371</v>
      </c>
      <c r="X35" s="63" t="s">
        <v>371</v>
      </c>
      <c r="Y35" s="63" t="s">
        <v>469</v>
      </c>
      <c r="Z35" s="63" t="s">
        <v>371</v>
      </c>
      <c r="AA35" s="63" t="s">
        <v>469</v>
      </c>
      <c r="AB35" s="63" t="s">
        <v>371</v>
      </c>
      <c r="AC35" s="63" t="s">
        <v>371</v>
      </c>
      <c r="AD35" s="63" t="s">
        <v>371</v>
      </c>
      <c r="AE35" s="63" t="s">
        <v>371</v>
      </c>
      <c r="AF35" s="63" t="s">
        <v>371</v>
      </c>
      <c r="AG35" s="63" t="s">
        <v>371</v>
      </c>
      <c r="AH35" s="63" t="s">
        <v>371</v>
      </c>
      <c r="AI35" s="63" t="s">
        <v>371</v>
      </c>
      <c r="AJ35" s="63" t="s">
        <v>371</v>
      </c>
      <c r="AK35" s="63" t="s">
        <v>371</v>
      </c>
      <c r="AL35" s="63" t="s">
        <v>371</v>
      </c>
      <c r="AM35" s="63" t="s">
        <v>371</v>
      </c>
      <c r="AN35" s="63" t="s">
        <v>371</v>
      </c>
    </row>
    <row r="36" spans="1:40" s="51" customFormat="1" ht="15" customHeight="1" x14ac:dyDescent="0.25">
      <c r="A36" s="62" t="s">
        <v>165</v>
      </c>
      <c r="B36" s="90" t="s">
        <v>166</v>
      </c>
      <c r="C36" s="91"/>
      <c r="D36" s="62" t="s">
        <v>42</v>
      </c>
      <c r="F36" s="90" t="s">
        <v>309</v>
      </c>
      <c r="G36" s="92"/>
      <c r="H36" s="92"/>
      <c r="I36" s="92"/>
      <c r="J36" s="92"/>
      <c r="K36" s="92"/>
      <c r="L36" s="91"/>
      <c r="M36" s="62" t="s">
        <v>177</v>
      </c>
      <c r="N36" s="90" t="s">
        <v>32</v>
      </c>
      <c r="O36" s="92"/>
      <c r="P36" s="91"/>
      <c r="Q36" s="62" t="s">
        <v>12</v>
      </c>
      <c r="R36" s="62" t="s">
        <v>10</v>
      </c>
      <c r="S36" s="62" t="s">
        <v>11</v>
      </c>
      <c r="T36" s="63" t="s">
        <v>469</v>
      </c>
      <c r="U36" s="63" t="s">
        <v>371</v>
      </c>
      <c r="V36" s="63" t="s">
        <v>371</v>
      </c>
      <c r="W36" s="63" t="s">
        <v>371</v>
      </c>
      <c r="X36" s="63" t="s">
        <v>371</v>
      </c>
      <c r="Y36" s="63" t="s">
        <v>469</v>
      </c>
      <c r="Z36" s="63" t="s">
        <v>0</v>
      </c>
      <c r="AA36" s="63" t="s">
        <v>0</v>
      </c>
      <c r="AB36" s="63" t="s">
        <v>371</v>
      </c>
      <c r="AC36" s="63" t="s">
        <v>371</v>
      </c>
      <c r="AD36" s="63" t="s">
        <v>371</v>
      </c>
      <c r="AE36" s="63" t="s">
        <v>371</v>
      </c>
      <c r="AF36" s="63" t="s">
        <v>371</v>
      </c>
      <c r="AG36" s="63" t="s">
        <v>371</v>
      </c>
      <c r="AH36" s="63" t="s">
        <v>371</v>
      </c>
      <c r="AI36" s="63" t="s">
        <v>469</v>
      </c>
      <c r="AJ36" s="63" t="s">
        <v>371</v>
      </c>
      <c r="AK36" s="63" t="s">
        <v>371</v>
      </c>
      <c r="AL36" s="63" t="s">
        <v>371</v>
      </c>
      <c r="AM36" s="63" t="s">
        <v>371</v>
      </c>
      <c r="AN36" s="63" t="s">
        <v>371</v>
      </c>
    </row>
    <row r="37" spans="1:40" s="51" customFormat="1" ht="15" customHeight="1" x14ac:dyDescent="0.25">
      <c r="A37" s="62" t="s">
        <v>281</v>
      </c>
      <c r="B37" s="90" t="s">
        <v>370</v>
      </c>
      <c r="C37" s="91"/>
      <c r="D37" s="62" t="s">
        <v>0</v>
      </c>
      <c r="F37" s="90" t="s">
        <v>0</v>
      </c>
      <c r="G37" s="92"/>
      <c r="H37" s="92"/>
      <c r="I37" s="92"/>
      <c r="J37" s="92"/>
      <c r="K37" s="92"/>
      <c r="L37" s="91"/>
      <c r="M37" s="62" t="s">
        <v>178</v>
      </c>
      <c r="N37" s="90" t="s">
        <v>34</v>
      </c>
      <c r="O37" s="92"/>
      <c r="P37" s="91"/>
      <c r="Q37" s="62" t="s">
        <v>12</v>
      </c>
      <c r="R37" s="62" t="s">
        <v>10</v>
      </c>
      <c r="S37" s="62" t="s">
        <v>11</v>
      </c>
      <c r="T37" s="63" t="s">
        <v>470</v>
      </c>
      <c r="U37" s="63" t="s">
        <v>371</v>
      </c>
      <c r="V37" s="63" t="s">
        <v>371</v>
      </c>
      <c r="W37" s="63" t="s">
        <v>371</v>
      </c>
      <c r="X37" s="63" t="s">
        <v>371</v>
      </c>
      <c r="Y37" s="63" t="s">
        <v>470</v>
      </c>
      <c r="Z37" s="63" t="s">
        <v>371</v>
      </c>
      <c r="AA37" s="63" t="s">
        <v>470</v>
      </c>
      <c r="AB37" s="63" t="s">
        <v>371</v>
      </c>
      <c r="AC37" s="63" t="s">
        <v>371</v>
      </c>
      <c r="AD37" s="63" t="s">
        <v>371</v>
      </c>
      <c r="AE37" s="63" t="s">
        <v>371</v>
      </c>
      <c r="AF37" s="63" t="s">
        <v>371</v>
      </c>
      <c r="AG37" s="63" t="s">
        <v>371</v>
      </c>
      <c r="AH37" s="63" t="s">
        <v>371</v>
      </c>
      <c r="AI37" s="63" t="s">
        <v>371</v>
      </c>
      <c r="AJ37" s="63" t="s">
        <v>371</v>
      </c>
      <c r="AK37" s="63" t="s">
        <v>371</v>
      </c>
      <c r="AL37" s="63" t="s">
        <v>371</v>
      </c>
      <c r="AM37" s="63" t="s">
        <v>371</v>
      </c>
      <c r="AN37" s="63" t="s">
        <v>371</v>
      </c>
    </row>
    <row r="38" spans="1:40" s="51" customFormat="1" ht="15" customHeight="1" x14ac:dyDescent="0.25">
      <c r="A38" s="62" t="s">
        <v>165</v>
      </c>
      <c r="B38" s="90" t="s">
        <v>166</v>
      </c>
      <c r="C38" s="91"/>
      <c r="D38" s="62" t="s">
        <v>0</v>
      </c>
      <c r="F38" s="90" t="s">
        <v>0</v>
      </c>
      <c r="G38" s="92"/>
      <c r="H38" s="92"/>
      <c r="I38" s="92"/>
      <c r="J38" s="92"/>
      <c r="K38" s="92"/>
      <c r="L38" s="91"/>
      <c r="M38" s="62" t="s">
        <v>178</v>
      </c>
      <c r="N38" s="90" t="s">
        <v>34</v>
      </c>
      <c r="O38" s="92"/>
      <c r="P38" s="91"/>
      <c r="Q38" s="62" t="s">
        <v>12</v>
      </c>
      <c r="R38" s="62" t="s">
        <v>10</v>
      </c>
      <c r="S38" s="62" t="s">
        <v>11</v>
      </c>
      <c r="T38" s="63" t="s">
        <v>470</v>
      </c>
      <c r="U38" s="63" t="s">
        <v>371</v>
      </c>
      <c r="V38" s="63" t="s">
        <v>371</v>
      </c>
      <c r="W38" s="63" t="s">
        <v>371</v>
      </c>
      <c r="X38" s="63" t="s">
        <v>371</v>
      </c>
      <c r="Y38" s="63" t="s">
        <v>470</v>
      </c>
      <c r="Z38" s="63" t="s">
        <v>371</v>
      </c>
      <c r="AA38" s="63" t="s">
        <v>470</v>
      </c>
      <c r="AB38" s="63" t="s">
        <v>371</v>
      </c>
      <c r="AC38" s="63" t="s">
        <v>371</v>
      </c>
      <c r="AD38" s="63" t="s">
        <v>371</v>
      </c>
      <c r="AE38" s="63" t="s">
        <v>371</v>
      </c>
      <c r="AF38" s="63" t="s">
        <v>371</v>
      </c>
      <c r="AG38" s="63" t="s">
        <v>371</v>
      </c>
      <c r="AH38" s="63" t="s">
        <v>371</v>
      </c>
      <c r="AI38" s="63" t="s">
        <v>371</v>
      </c>
      <c r="AJ38" s="63" t="s">
        <v>371</v>
      </c>
      <c r="AK38" s="63" t="s">
        <v>371</v>
      </c>
      <c r="AL38" s="63" t="s">
        <v>371</v>
      </c>
      <c r="AM38" s="63" t="s">
        <v>371</v>
      </c>
      <c r="AN38" s="63" t="s">
        <v>371</v>
      </c>
    </row>
    <row r="39" spans="1:40" s="51" customFormat="1" ht="15" customHeight="1" x14ac:dyDescent="0.25">
      <c r="A39" s="62" t="s">
        <v>165</v>
      </c>
      <c r="B39" s="90" t="s">
        <v>166</v>
      </c>
      <c r="C39" s="91"/>
      <c r="D39" s="62" t="s">
        <v>42</v>
      </c>
      <c r="F39" s="90" t="s">
        <v>309</v>
      </c>
      <c r="G39" s="92"/>
      <c r="H39" s="92"/>
      <c r="I39" s="92"/>
      <c r="J39" s="92"/>
      <c r="K39" s="92"/>
      <c r="L39" s="91"/>
      <c r="M39" s="62" t="s">
        <v>178</v>
      </c>
      <c r="N39" s="90" t="s">
        <v>34</v>
      </c>
      <c r="O39" s="92"/>
      <c r="P39" s="91"/>
      <c r="Q39" s="62" t="s">
        <v>12</v>
      </c>
      <c r="R39" s="62" t="s">
        <v>10</v>
      </c>
      <c r="S39" s="62" t="s">
        <v>11</v>
      </c>
      <c r="T39" s="63" t="s">
        <v>470</v>
      </c>
      <c r="U39" s="63" t="s">
        <v>371</v>
      </c>
      <c r="V39" s="63" t="s">
        <v>371</v>
      </c>
      <c r="W39" s="63" t="s">
        <v>371</v>
      </c>
      <c r="X39" s="63" t="s">
        <v>371</v>
      </c>
      <c r="Y39" s="63" t="s">
        <v>470</v>
      </c>
      <c r="Z39" s="63" t="s">
        <v>0</v>
      </c>
      <c r="AA39" s="63" t="s">
        <v>0</v>
      </c>
      <c r="AB39" s="63" t="s">
        <v>371</v>
      </c>
      <c r="AC39" s="63" t="s">
        <v>371</v>
      </c>
      <c r="AD39" s="63" t="s">
        <v>371</v>
      </c>
      <c r="AE39" s="63" t="s">
        <v>371</v>
      </c>
      <c r="AF39" s="63" t="s">
        <v>371</v>
      </c>
      <c r="AG39" s="63" t="s">
        <v>371</v>
      </c>
      <c r="AH39" s="63" t="s">
        <v>371</v>
      </c>
      <c r="AI39" s="63" t="s">
        <v>470</v>
      </c>
      <c r="AJ39" s="63" t="s">
        <v>371</v>
      </c>
      <c r="AK39" s="63" t="s">
        <v>371</v>
      </c>
      <c r="AL39" s="63" t="s">
        <v>371</v>
      </c>
      <c r="AM39" s="63" t="s">
        <v>371</v>
      </c>
      <c r="AN39" s="63" t="s">
        <v>371</v>
      </c>
    </row>
    <row r="40" spans="1:40" s="51" customFormat="1" ht="15" customHeight="1" x14ac:dyDescent="0.25">
      <c r="A40" s="62" t="s">
        <v>281</v>
      </c>
      <c r="B40" s="90" t="s">
        <v>370</v>
      </c>
      <c r="C40" s="91"/>
      <c r="D40" s="62" t="s">
        <v>0</v>
      </c>
      <c r="F40" s="90" t="s">
        <v>0</v>
      </c>
      <c r="G40" s="92"/>
      <c r="H40" s="92"/>
      <c r="I40" s="92"/>
      <c r="J40" s="92"/>
      <c r="K40" s="92"/>
      <c r="L40" s="91"/>
      <c r="M40" s="62" t="s">
        <v>179</v>
      </c>
      <c r="N40" s="90" t="s">
        <v>36</v>
      </c>
      <c r="O40" s="92"/>
      <c r="P40" s="91"/>
      <c r="Q40" s="62" t="s">
        <v>12</v>
      </c>
      <c r="R40" s="62" t="s">
        <v>10</v>
      </c>
      <c r="S40" s="62" t="s">
        <v>11</v>
      </c>
      <c r="T40" s="63" t="s">
        <v>471</v>
      </c>
      <c r="U40" s="63" t="s">
        <v>371</v>
      </c>
      <c r="V40" s="63" t="s">
        <v>371</v>
      </c>
      <c r="W40" s="63" t="s">
        <v>371</v>
      </c>
      <c r="X40" s="63" t="s">
        <v>371</v>
      </c>
      <c r="Y40" s="63" t="s">
        <v>471</v>
      </c>
      <c r="Z40" s="63" t="s">
        <v>371</v>
      </c>
      <c r="AA40" s="63" t="s">
        <v>471</v>
      </c>
      <c r="AB40" s="63" t="s">
        <v>371</v>
      </c>
      <c r="AC40" s="63" t="s">
        <v>371</v>
      </c>
      <c r="AD40" s="63" t="s">
        <v>371</v>
      </c>
      <c r="AE40" s="63" t="s">
        <v>371</v>
      </c>
      <c r="AF40" s="63" t="s">
        <v>371</v>
      </c>
      <c r="AG40" s="63" t="s">
        <v>371</v>
      </c>
      <c r="AH40" s="63" t="s">
        <v>371</v>
      </c>
      <c r="AI40" s="63" t="s">
        <v>371</v>
      </c>
      <c r="AJ40" s="63" t="s">
        <v>371</v>
      </c>
      <c r="AK40" s="63" t="s">
        <v>371</v>
      </c>
      <c r="AL40" s="63" t="s">
        <v>371</v>
      </c>
      <c r="AM40" s="63" t="s">
        <v>371</v>
      </c>
      <c r="AN40" s="63" t="s">
        <v>371</v>
      </c>
    </row>
    <row r="41" spans="1:40" s="51" customFormat="1" ht="15" customHeight="1" x14ac:dyDescent="0.25">
      <c r="A41" s="62" t="s">
        <v>165</v>
      </c>
      <c r="B41" s="90" t="s">
        <v>166</v>
      </c>
      <c r="C41" s="91"/>
      <c r="D41" s="62" t="s">
        <v>0</v>
      </c>
      <c r="F41" s="90" t="s">
        <v>0</v>
      </c>
      <c r="G41" s="92"/>
      <c r="H41" s="92"/>
      <c r="I41" s="92"/>
      <c r="J41" s="92"/>
      <c r="K41" s="92"/>
      <c r="L41" s="91"/>
      <c r="M41" s="62" t="s">
        <v>179</v>
      </c>
      <c r="N41" s="90" t="s">
        <v>36</v>
      </c>
      <c r="O41" s="92"/>
      <c r="P41" s="91"/>
      <c r="Q41" s="62" t="s">
        <v>12</v>
      </c>
      <c r="R41" s="62" t="s">
        <v>10</v>
      </c>
      <c r="S41" s="62" t="s">
        <v>11</v>
      </c>
      <c r="T41" s="63" t="s">
        <v>471</v>
      </c>
      <c r="U41" s="63" t="s">
        <v>371</v>
      </c>
      <c r="V41" s="63" t="s">
        <v>371</v>
      </c>
      <c r="W41" s="63" t="s">
        <v>371</v>
      </c>
      <c r="X41" s="63" t="s">
        <v>371</v>
      </c>
      <c r="Y41" s="63" t="s">
        <v>471</v>
      </c>
      <c r="Z41" s="63" t="s">
        <v>371</v>
      </c>
      <c r="AA41" s="63" t="s">
        <v>471</v>
      </c>
      <c r="AB41" s="63" t="s">
        <v>371</v>
      </c>
      <c r="AC41" s="63" t="s">
        <v>371</v>
      </c>
      <c r="AD41" s="63" t="s">
        <v>371</v>
      </c>
      <c r="AE41" s="63" t="s">
        <v>371</v>
      </c>
      <c r="AF41" s="63" t="s">
        <v>371</v>
      </c>
      <c r="AG41" s="63" t="s">
        <v>371</v>
      </c>
      <c r="AH41" s="63" t="s">
        <v>371</v>
      </c>
      <c r="AI41" s="63" t="s">
        <v>371</v>
      </c>
      <c r="AJ41" s="63" t="s">
        <v>371</v>
      </c>
      <c r="AK41" s="63" t="s">
        <v>371</v>
      </c>
      <c r="AL41" s="63" t="s">
        <v>371</v>
      </c>
      <c r="AM41" s="63" t="s">
        <v>371</v>
      </c>
      <c r="AN41" s="63" t="s">
        <v>371</v>
      </c>
    </row>
    <row r="42" spans="1:40" s="51" customFormat="1" ht="15" customHeight="1" x14ac:dyDescent="0.25">
      <c r="A42" s="62" t="s">
        <v>165</v>
      </c>
      <c r="B42" s="90" t="s">
        <v>166</v>
      </c>
      <c r="C42" s="91"/>
      <c r="D42" s="62" t="s">
        <v>42</v>
      </c>
      <c r="F42" s="90" t="s">
        <v>309</v>
      </c>
      <c r="G42" s="92"/>
      <c r="H42" s="92"/>
      <c r="I42" s="92"/>
      <c r="J42" s="92"/>
      <c r="K42" s="92"/>
      <c r="L42" s="91"/>
      <c r="M42" s="62" t="s">
        <v>179</v>
      </c>
      <c r="N42" s="90" t="s">
        <v>36</v>
      </c>
      <c r="O42" s="92"/>
      <c r="P42" s="91"/>
      <c r="Q42" s="62" t="s">
        <v>12</v>
      </c>
      <c r="R42" s="62" t="s">
        <v>10</v>
      </c>
      <c r="S42" s="62" t="s">
        <v>11</v>
      </c>
      <c r="T42" s="63" t="s">
        <v>471</v>
      </c>
      <c r="U42" s="63" t="s">
        <v>371</v>
      </c>
      <c r="V42" s="63" t="s">
        <v>371</v>
      </c>
      <c r="W42" s="63" t="s">
        <v>371</v>
      </c>
      <c r="X42" s="63" t="s">
        <v>371</v>
      </c>
      <c r="Y42" s="63" t="s">
        <v>471</v>
      </c>
      <c r="Z42" s="63" t="s">
        <v>0</v>
      </c>
      <c r="AA42" s="63" t="s">
        <v>0</v>
      </c>
      <c r="AB42" s="63" t="s">
        <v>371</v>
      </c>
      <c r="AC42" s="63" t="s">
        <v>371</v>
      </c>
      <c r="AD42" s="63" t="s">
        <v>371</v>
      </c>
      <c r="AE42" s="63" t="s">
        <v>371</v>
      </c>
      <c r="AF42" s="63" t="s">
        <v>371</v>
      </c>
      <c r="AG42" s="63" t="s">
        <v>371</v>
      </c>
      <c r="AH42" s="63" t="s">
        <v>371</v>
      </c>
      <c r="AI42" s="63" t="s">
        <v>471</v>
      </c>
      <c r="AJ42" s="63" t="s">
        <v>371</v>
      </c>
      <c r="AK42" s="63" t="s">
        <v>371</v>
      </c>
      <c r="AL42" s="63" t="s">
        <v>371</v>
      </c>
      <c r="AM42" s="63" t="s">
        <v>371</v>
      </c>
      <c r="AN42" s="63" t="s">
        <v>371</v>
      </c>
    </row>
    <row r="43" spans="1:40" s="51" customFormat="1" ht="15" customHeight="1" x14ac:dyDescent="0.25">
      <c r="A43" s="62" t="s">
        <v>281</v>
      </c>
      <c r="B43" s="90" t="s">
        <v>370</v>
      </c>
      <c r="C43" s="91"/>
      <c r="D43" s="62" t="s">
        <v>0</v>
      </c>
      <c r="F43" s="90" t="s">
        <v>0</v>
      </c>
      <c r="G43" s="92"/>
      <c r="H43" s="92"/>
      <c r="I43" s="92"/>
      <c r="J43" s="92"/>
      <c r="K43" s="92"/>
      <c r="L43" s="91"/>
      <c r="M43" s="62" t="s">
        <v>181</v>
      </c>
      <c r="N43" s="90" t="s">
        <v>40</v>
      </c>
      <c r="O43" s="92"/>
      <c r="P43" s="91"/>
      <c r="Q43" s="62" t="s">
        <v>12</v>
      </c>
      <c r="R43" s="62" t="s">
        <v>10</v>
      </c>
      <c r="S43" s="62" t="s">
        <v>11</v>
      </c>
      <c r="T43" s="63" t="s">
        <v>472</v>
      </c>
      <c r="U43" s="63" t="s">
        <v>371</v>
      </c>
      <c r="V43" s="63" t="s">
        <v>371</v>
      </c>
      <c r="W43" s="63" t="s">
        <v>371</v>
      </c>
      <c r="X43" s="63" t="s">
        <v>371</v>
      </c>
      <c r="Y43" s="63" t="s">
        <v>472</v>
      </c>
      <c r="Z43" s="63" t="s">
        <v>371</v>
      </c>
      <c r="AA43" s="63" t="s">
        <v>472</v>
      </c>
      <c r="AB43" s="63" t="s">
        <v>371</v>
      </c>
      <c r="AC43" s="63" t="s">
        <v>371</v>
      </c>
      <c r="AD43" s="63" t="s">
        <v>371</v>
      </c>
      <c r="AE43" s="63" t="s">
        <v>371</v>
      </c>
      <c r="AF43" s="63" t="s">
        <v>371</v>
      </c>
      <c r="AG43" s="63" t="s">
        <v>371</v>
      </c>
      <c r="AH43" s="63" t="s">
        <v>371</v>
      </c>
      <c r="AI43" s="63" t="s">
        <v>371</v>
      </c>
      <c r="AJ43" s="63" t="s">
        <v>371</v>
      </c>
      <c r="AK43" s="63" t="s">
        <v>371</v>
      </c>
      <c r="AL43" s="63" t="s">
        <v>371</v>
      </c>
      <c r="AM43" s="63" t="s">
        <v>371</v>
      </c>
      <c r="AN43" s="63" t="s">
        <v>371</v>
      </c>
    </row>
    <row r="44" spans="1:40" s="51" customFormat="1" ht="15" customHeight="1" x14ac:dyDescent="0.25">
      <c r="A44" s="62" t="s">
        <v>165</v>
      </c>
      <c r="B44" s="90" t="s">
        <v>166</v>
      </c>
      <c r="C44" s="91"/>
      <c r="D44" s="62" t="s">
        <v>0</v>
      </c>
      <c r="F44" s="90" t="s">
        <v>0</v>
      </c>
      <c r="G44" s="92"/>
      <c r="H44" s="92"/>
      <c r="I44" s="92"/>
      <c r="J44" s="92"/>
      <c r="K44" s="92"/>
      <c r="L44" s="91"/>
      <c r="M44" s="62" t="s">
        <v>181</v>
      </c>
      <c r="N44" s="90" t="s">
        <v>40</v>
      </c>
      <c r="O44" s="92"/>
      <c r="P44" s="91"/>
      <c r="Q44" s="62" t="s">
        <v>12</v>
      </c>
      <c r="R44" s="62" t="s">
        <v>10</v>
      </c>
      <c r="S44" s="62" t="s">
        <v>11</v>
      </c>
      <c r="T44" s="63" t="s">
        <v>472</v>
      </c>
      <c r="U44" s="63" t="s">
        <v>371</v>
      </c>
      <c r="V44" s="63" t="s">
        <v>371</v>
      </c>
      <c r="W44" s="63" t="s">
        <v>371</v>
      </c>
      <c r="X44" s="63" t="s">
        <v>371</v>
      </c>
      <c r="Y44" s="63" t="s">
        <v>472</v>
      </c>
      <c r="Z44" s="63" t="s">
        <v>371</v>
      </c>
      <c r="AA44" s="63" t="s">
        <v>472</v>
      </c>
      <c r="AB44" s="63" t="s">
        <v>371</v>
      </c>
      <c r="AC44" s="63" t="s">
        <v>371</v>
      </c>
      <c r="AD44" s="63" t="s">
        <v>371</v>
      </c>
      <c r="AE44" s="63" t="s">
        <v>371</v>
      </c>
      <c r="AF44" s="63" t="s">
        <v>371</v>
      </c>
      <c r="AG44" s="63" t="s">
        <v>371</v>
      </c>
      <c r="AH44" s="63" t="s">
        <v>371</v>
      </c>
      <c r="AI44" s="63" t="s">
        <v>371</v>
      </c>
      <c r="AJ44" s="63" t="s">
        <v>371</v>
      </c>
      <c r="AK44" s="63" t="s">
        <v>371</v>
      </c>
      <c r="AL44" s="63" t="s">
        <v>371</v>
      </c>
      <c r="AM44" s="63" t="s">
        <v>371</v>
      </c>
      <c r="AN44" s="63" t="s">
        <v>371</v>
      </c>
    </row>
    <row r="45" spans="1:40" s="51" customFormat="1" ht="15" customHeight="1" x14ac:dyDescent="0.25">
      <c r="A45" s="62" t="s">
        <v>165</v>
      </c>
      <c r="B45" s="90" t="s">
        <v>166</v>
      </c>
      <c r="C45" s="91"/>
      <c r="D45" s="62" t="s">
        <v>42</v>
      </c>
      <c r="F45" s="90" t="s">
        <v>309</v>
      </c>
      <c r="G45" s="92"/>
      <c r="H45" s="92"/>
      <c r="I45" s="92"/>
      <c r="J45" s="92"/>
      <c r="K45" s="92"/>
      <c r="L45" s="91"/>
      <c r="M45" s="62" t="s">
        <v>181</v>
      </c>
      <c r="N45" s="90" t="s">
        <v>40</v>
      </c>
      <c r="O45" s="92"/>
      <c r="P45" s="91"/>
      <c r="Q45" s="62" t="s">
        <v>12</v>
      </c>
      <c r="R45" s="62" t="s">
        <v>10</v>
      </c>
      <c r="S45" s="62" t="s">
        <v>11</v>
      </c>
      <c r="T45" s="63" t="s">
        <v>472</v>
      </c>
      <c r="U45" s="63" t="s">
        <v>371</v>
      </c>
      <c r="V45" s="63" t="s">
        <v>371</v>
      </c>
      <c r="W45" s="63" t="s">
        <v>371</v>
      </c>
      <c r="X45" s="63" t="s">
        <v>371</v>
      </c>
      <c r="Y45" s="63" t="s">
        <v>472</v>
      </c>
      <c r="Z45" s="63" t="s">
        <v>0</v>
      </c>
      <c r="AA45" s="63" t="s">
        <v>0</v>
      </c>
      <c r="AB45" s="63" t="s">
        <v>371</v>
      </c>
      <c r="AC45" s="63" t="s">
        <v>371</v>
      </c>
      <c r="AD45" s="63" t="s">
        <v>371</v>
      </c>
      <c r="AE45" s="63" t="s">
        <v>371</v>
      </c>
      <c r="AF45" s="63" t="s">
        <v>371</v>
      </c>
      <c r="AG45" s="63" t="s">
        <v>371</v>
      </c>
      <c r="AH45" s="63" t="s">
        <v>371</v>
      </c>
      <c r="AI45" s="63" t="s">
        <v>472</v>
      </c>
      <c r="AJ45" s="63" t="s">
        <v>371</v>
      </c>
      <c r="AK45" s="63" t="s">
        <v>371</v>
      </c>
      <c r="AL45" s="63" t="s">
        <v>371</v>
      </c>
      <c r="AM45" s="63" t="s">
        <v>371</v>
      </c>
      <c r="AN45" s="63" t="s">
        <v>371</v>
      </c>
    </row>
    <row r="46" spans="1:40" s="51" customFormat="1" ht="15" customHeight="1" x14ac:dyDescent="0.25">
      <c r="A46" s="62" t="s">
        <v>281</v>
      </c>
      <c r="B46" s="90" t="s">
        <v>370</v>
      </c>
      <c r="C46" s="91"/>
      <c r="D46" s="62" t="s">
        <v>0</v>
      </c>
      <c r="F46" s="90" t="s">
        <v>0</v>
      </c>
      <c r="G46" s="92"/>
      <c r="H46" s="92"/>
      <c r="I46" s="92"/>
      <c r="J46" s="92"/>
      <c r="K46" s="92"/>
      <c r="L46" s="91"/>
      <c r="M46" s="62" t="s">
        <v>182</v>
      </c>
      <c r="N46" s="90" t="s">
        <v>41</v>
      </c>
      <c r="O46" s="92"/>
      <c r="P46" s="91"/>
      <c r="Q46" s="62" t="s">
        <v>12</v>
      </c>
      <c r="R46" s="62" t="s">
        <v>10</v>
      </c>
      <c r="S46" s="62" t="s">
        <v>11</v>
      </c>
      <c r="T46" s="63" t="s">
        <v>473</v>
      </c>
      <c r="U46" s="63" t="s">
        <v>371</v>
      </c>
      <c r="V46" s="63" t="s">
        <v>371</v>
      </c>
      <c r="W46" s="63" t="s">
        <v>371</v>
      </c>
      <c r="X46" s="63" t="s">
        <v>371</v>
      </c>
      <c r="Y46" s="63" t="s">
        <v>473</v>
      </c>
      <c r="Z46" s="63" t="s">
        <v>371</v>
      </c>
      <c r="AA46" s="63" t="s">
        <v>473</v>
      </c>
      <c r="AB46" s="63" t="s">
        <v>371</v>
      </c>
      <c r="AC46" s="63" t="s">
        <v>371</v>
      </c>
      <c r="AD46" s="63" t="s">
        <v>371</v>
      </c>
      <c r="AE46" s="63" t="s">
        <v>371</v>
      </c>
      <c r="AF46" s="63" t="s">
        <v>371</v>
      </c>
      <c r="AG46" s="63" t="s">
        <v>371</v>
      </c>
      <c r="AH46" s="63" t="s">
        <v>371</v>
      </c>
      <c r="AI46" s="63" t="s">
        <v>371</v>
      </c>
      <c r="AJ46" s="63" t="s">
        <v>371</v>
      </c>
      <c r="AK46" s="63" t="s">
        <v>371</v>
      </c>
      <c r="AL46" s="63" t="s">
        <v>371</v>
      </c>
      <c r="AM46" s="63" t="s">
        <v>371</v>
      </c>
      <c r="AN46" s="63" t="s">
        <v>371</v>
      </c>
    </row>
    <row r="47" spans="1:40" s="51" customFormat="1" ht="15" customHeight="1" x14ac:dyDescent="0.25">
      <c r="A47" s="62" t="s">
        <v>165</v>
      </c>
      <c r="B47" s="90" t="s">
        <v>166</v>
      </c>
      <c r="C47" s="91"/>
      <c r="D47" s="62" t="s">
        <v>0</v>
      </c>
      <c r="F47" s="90" t="s">
        <v>0</v>
      </c>
      <c r="G47" s="92"/>
      <c r="H47" s="92"/>
      <c r="I47" s="92"/>
      <c r="J47" s="92"/>
      <c r="K47" s="92"/>
      <c r="L47" s="91"/>
      <c r="M47" s="62" t="s">
        <v>182</v>
      </c>
      <c r="N47" s="90" t="s">
        <v>41</v>
      </c>
      <c r="O47" s="92"/>
      <c r="P47" s="91"/>
      <c r="Q47" s="62" t="s">
        <v>12</v>
      </c>
      <c r="R47" s="62" t="s">
        <v>10</v>
      </c>
      <c r="S47" s="62" t="s">
        <v>11</v>
      </c>
      <c r="T47" s="63" t="s">
        <v>473</v>
      </c>
      <c r="U47" s="63" t="s">
        <v>371</v>
      </c>
      <c r="V47" s="63" t="s">
        <v>371</v>
      </c>
      <c r="W47" s="63" t="s">
        <v>371</v>
      </c>
      <c r="X47" s="63" t="s">
        <v>371</v>
      </c>
      <c r="Y47" s="63" t="s">
        <v>473</v>
      </c>
      <c r="Z47" s="63" t="s">
        <v>371</v>
      </c>
      <c r="AA47" s="63" t="s">
        <v>473</v>
      </c>
      <c r="AB47" s="63" t="s">
        <v>371</v>
      </c>
      <c r="AC47" s="63" t="s">
        <v>371</v>
      </c>
      <c r="AD47" s="63" t="s">
        <v>371</v>
      </c>
      <c r="AE47" s="63" t="s">
        <v>371</v>
      </c>
      <c r="AF47" s="63" t="s">
        <v>371</v>
      </c>
      <c r="AG47" s="63" t="s">
        <v>371</v>
      </c>
      <c r="AH47" s="63" t="s">
        <v>371</v>
      </c>
      <c r="AI47" s="63" t="s">
        <v>371</v>
      </c>
      <c r="AJ47" s="63" t="s">
        <v>371</v>
      </c>
      <c r="AK47" s="63" t="s">
        <v>371</v>
      </c>
      <c r="AL47" s="63" t="s">
        <v>371</v>
      </c>
      <c r="AM47" s="63" t="s">
        <v>371</v>
      </c>
      <c r="AN47" s="63" t="s">
        <v>371</v>
      </c>
    </row>
    <row r="48" spans="1:40" s="51" customFormat="1" ht="15" customHeight="1" x14ac:dyDescent="0.25">
      <c r="A48" s="62" t="s">
        <v>165</v>
      </c>
      <c r="B48" s="90" t="s">
        <v>166</v>
      </c>
      <c r="C48" s="91"/>
      <c r="D48" s="62" t="s">
        <v>42</v>
      </c>
      <c r="F48" s="90" t="s">
        <v>309</v>
      </c>
      <c r="G48" s="92"/>
      <c r="H48" s="92"/>
      <c r="I48" s="92"/>
      <c r="J48" s="92"/>
      <c r="K48" s="92"/>
      <c r="L48" s="91"/>
      <c r="M48" s="62" t="s">
        <v>182</v>
      </c>
      <c r="N48" s="90" t="s">
        <v>41</v>
      </c>
      <c r="O48" s="92"/>
      <c r="P48" s="91"/>
      <c r="Q48" s="62" t="s">
        <v>12</v>
      </c>
      <c r="R48" s="62" t="s">
        <v>10</v>
      </c>
      <c r="S48" s="62" t="s">
        <v>11</v>
      </c>
      <c r="T48" s="63" t="s">
        <v>473</v>
      </c>
      <c r="U48" s="63" t="s">
        <v>371</v>
      </c>
      <c r="V48" s="63" t="s">
        <v>371</v>
      </c>
      <c r="W48" s="63" t="s">
        <v>371</v>
      </c>
      <c r="X48" s="63" t="s">
        <v>371</v>
      </c>
      <c r="Y48" s="63" t="s">
        <v>473</v>
      </c>
      <c r="Z48" s="63" t="s">
        <v>0</v>
      </c>
      <c r="AA48" s="63" t="s">
        <v>0</v>
      </c>
      <c r="AB48" s="63" t="s">
        <v>371</v>
      </c>
      <c r="AC48" s="63" t="s">
        <v>371</v>
      </c>
      <c r="AD48" s="63" t="s">
        <v>371</v>
      </c>
      <c r="AE48" s="63" t="s">
        <v>371</v>
      </c>
      <c r="AF48" s="63" t="s">
        <v>371</v>
      </c>
      <c r="AG48" s="63" t="s">
        <v>371</v>
      </c>
      <c r="AH48" s="63" t="s">
        <v>371</v>
      </c>
      <c r="AI48" s="63" t="s">
        <v>473</v>
      </c>
      <c r="AJ48" s="63" t="s">
        <v>371</v>
      </c>
      <c r="AK48" s="63" t="s">
        <v>371</v>
      </c>
      <c r="AL48" s="63" t="s">
        <v>371</v>
      </c>
      <c r="AM48" s="63" t="s">
        <v>371</v>
      </c>
      <c r="AN48" s="63" t="s">
        <v>371</v>
      </c>
    </row>
    <row r="49" spans="1:40" s="51" customFormat="1" ht="15" customHeight="1" x14ac:dyDescent="0.25">
      <c r="A49" s="62" t="s">
        <v>281</v>
      </c>
      <c r="B49" s="90" t="s">
        <v>370</v>
      </c>
      <c r="C49" s="91"/>
      <c r="D49" s="62" t="s">
        <v>0</v>
      </c>
      <c r="F49" s="90" t="s">
        <v>0</v>
      </c>
      <c r="G49" s="92"/>
      <c r="H49" s="92"/>
      <c r="I49" s="92"/>
      <c r="J49" s="92"/>
      <c r="K49" s="92"/>
      <c r="L49" s="91"/>
      <c r="M49" s="62" t="s">
        <v>183</v>
      </c>
      <c r="N49" s="90" t="s">
        <v>43</v>
      </c>
      <c r="O49" s="92"/>
      <c r="P49" s="91"/>
      <c r="Q49" s="62" t="s">
        <v>12</v>
      </c>
      <c r="R49" s="62" t="s">
        <v>10</v>
      </c>
      <c r="S49" s="62" t="s">
        <v>11</v>
      </c>
      <c r="T49" s="63" t="s">
        <v>474</v>
      </c>
      <c r="U49" s="63" t="s">
        <v>371</v>
      </c>
      <c r="V49" s="63" t="s">
        <v>371</v>
      </c>
      <c r="W49" s="63" t="s">
        <v>371</v>
      </c>
      <c r="X49" s="63" t="s">
        <v>371</v>
      </c>
      <c r="Y49" s="63" t="s">
        <v>474</v>
      </c>
      <c r="Z49" s="63" t="s">
        <v>474</v>
      </c>
      <c r="AA49" s="63" t="s">
        <v>371</v>
      </c>
      <c r="AB49" s="63" t="s">
        <v>371</v>
      </c>
      <c r="AC49" s="63" t="s">
        <v>371</v>
      </c>
      <c r="AD49" s="63" t="s">
        <v>371</v>
      </c>
      <c r="AE49" s="63" t="s">
        <v>371</v>
      </c>
      <c r="AF49" s="63" t="s">
        <v>371</v>
      </c>
      <c r="AG49" s="63" t="s">
        <v>371</v>
      </c>
      <c r="AH49" s="63" t="s">
        <v>371</v>
      </c>
      <c r="AI49" s="63" t="s">
        <v>371</v>
      </c>
      <c r="AJ49" s="63" t="s">
        <v>371</v>
      </c>
      <c r="AK49" s="63" t="s">
        <v>371</v>
      </c>
      <c r="AL49" s="63" t="s">
        <v>371</v>
      </c>
      <c r="AM49" s="63" t="s">
        <v>371</v>
      </c>
      <c r="AN49" s="63" t="s">
        <v>371</v>
      </c>
    </row>
    <row r="50" spans="1:40" s="51" customFormat="1" ht="15" customHeight="1" x14ac:dyDescent="0.25">
      <c r="A50" s="62" t="s">
        <v>281</v>
      </c>
      <c r="B50" s="90" t="s">
        <v>370</v>
      </c>
      <c r="C50" s="91"/>
      <c r="D50" s="62" t="s">
        <v>0</v>
      </c>
      <c r="F50" s="90" t="s">
        <v>0</v>
      </c>
      <c r="G50" s="92"/>
      <c r="H50" s="92"/>
      <c r="I50" s="92"/>
      <c r="J50" s="92"/>
      <c r="K50" s="92"/>
      <c r="L50" s="91"/>
      <c r="M50" s="62" t="s">
        <v>184</v>
      </c>
      <c r="N50" s="90" t="s">
        <v>44</v>
      </c>
      <c r="O50" s="92"/>
      <c r="P50" s="91"/>
      <c r="Q50" s="62" t="s">
        <v>12</v>
      </c>
      <c r="R50" s="62" t="s">
        <v>10</v>
      </c>
      <c r="S50" s="62" t="s">
        <v>11</v>
      </c>
      <c r="T50" s="63" t="s">
        <v>475</v>
      </c>
      <c r="U50" s="63" t="s">
        <v>371</v>
      </c>
      <c r="V50" s="63" t="s">
        <v>371</v>
      </c>
      <c r="W50" s="63" t="s">
        <v>371</v>
      </c>
      <c r="X50" s="63" t="s">
        <v>371</v>
      </c>
      <c r="Y50" s="63" t="s">
        <v>475</v>
      </c>
      <c r="Z50" s="63" t="s">
        <v>371</v>
      </c>
      <c r="AA50" s="63" t="s">
        <v>475</v>
      </c>
      <c r="AB50" s="63" t="s">
        <v>371</v>
      </c>
      <c r="AC50" s="63" t="s">
        <v>371</v>
      </c>
      <c r="AD50" s="63" t="s">
        <v>371</v>
      </c>
      <c r="AE50" s="63" t="s">
        <v>371</v>
      </c>
      <c r="AF50" s="63" t="s">
        <v>371</v>
      </c>
      <c r="AG50" s="63" t="s">
        <v>371</v>
      </c>
      <c r="AH50" s="63" t="s">
        <v>371</v>
      </c>
      <c r="AI50" s="63" t="s">
        <v>371</v>
      </c>
      <c r="AJ50" s="63" t="s">
        <v>371</v>
      </c>
      <c r="AK50" s="63" t="s">
        <v>371</v>
      </c>
      <c r="AL50" s="63" t="s">
        <v>371</v>
      </c>
      <c r="AM50" s="63" t="s">
        <v>371</v>
      </c>
      <c r="AN50" s="63" t="s">
        <v>371</v>
      </c>
    </row>
    <row r="51" spans="1:40" s="51" customFormat="1" ht="15" customHeight="1" x14ac:dyDescent="0.25">
      <c r="A51" s="62" t="s">
        <v>165</v>
      </c>
      <c r="B51" s="90" t="s">
        <v>166</v>
      </c>
      <c r="C51" s="91"/>
      <c r="D51" s="62" t="s">
        <v>0</v>
      </c>
      <c r="F51" s="90" t="s">
        <v>0</v>
      </c>
      <c r="G51" s="92"/>
      <c r="H51" s="92"/>
      <c r="I51" s="92"/>
      <c r="J51" s="92"/>
      <c r="K51" s="92"/>
      <c r="L51" s="91"/>
      <c r="M51" s="62" t="s">
        <v>184</v>
      </c>
      <c r="N51" s="90" t="s">
        <v>44</v>
      </c>
      <c r="O51" s="92"/>
      <c r="P51" s="91"/>
      <c r="Q51" s="62" t="s">
        <v>12</v>
      </c>
      <c r="R51" s="62" t="s">
        <v>10</v>
      </c>
      <c r="S51" s="62" t="s">
        <v>11</v>
      </c>
      <c r="T51" s="63" t="s">
        <v>475</v>
      </c>
      <c r="U51" s="63" t="s">
        <v>371</v>
      </c>
      <c r="V51" s="63" t="s">
        <v>371</v>
      </c>
      <c r="W51" s="63" t="s">
        <v>371</v>
      </c>
      <c r="X51" s="63" t="s">
        <v>371</v>
      </c>
      <c r="Y51" s="63" t="s">
        <v>475</v>
      </c>
      <c r="Z51" s="63" t="s">
        <v>371</v>
      </c>
      <c r="AA51" s="63" t="s">
        <v>475</v>
      </c>
      <c r="AB51" s="63" t="s">
        <v>371</v>
      </c>
      <c r="AC51" s="63" t="s">
        <v>371</v>
      </c>
      <c r="AD51" s="63" t="s">
        <v>371</v>
      </c>
      <c r="AE51" s="63" t="s">
        <v>371</v>
      </c>
      <c r="AF51" s="63" t="s">
        <v>371</v>
      </c>
      <c r="AG51" s="63" t="s">
        <v>371</v>
      </c>
      <c r="AH51" s="63" t="s">
        <v>371</v>
      </c>
      <c r="AI51" s="63" t="s">
        <v>371</v>
      </c>
      <c r="AJ51" s="63" t="s">
        <v>371</v>
      </c>
      <c r="AK51" s="63" t="s">
        <v>371</v>
      </c>
      <c r="AL51" s="63" t="s">
        <v>371</v>
      </c>
      <c r="AM51" s="63" t="s">
        <v>371</v>
      </c>
      <c r="AN51" s="63" t="s">
        <v>371</v>
      </c>
    </row>
    <row r="52" spans="1:40" s="51" customFormat="1" ht="15" customHeight="1" x14ac:dyDescent="0.25">
      <c r="A52" s="62" t="s">
        <v>165</v>
      </c>
      <c r="B52" s="90" t="s">
        <v>166</v>
      </c>
      <c r="C52" s="91"/>
      <c r="D52" s="62" t="s">
        <v>42</v>
      </c>
      <c r="F52" s="90" t="s">
        <v>309</v>
      </c>
      <c r="G52" s="92"/>
      <c r="H52" s="92"/>
      <c r="I52" s="92"/>
      <c r="J52" s="92"/>
      <c r="K52" s="92"/>
      <c r="L52" s="91"/>
      <c r="M52" s="62" t="s">
        <v>184</v>
      </c>
      <c r="N52" s="90" t="s">
        <v>44</v>
      </c>
      <c r="O52" s="92"/>
      <c r="P52" s="91"/>
      <c r="Q52" s="62" t="s">
        <v>12</v>
      </c>
      <c r="R52" s="62" t="s">
        <v>10</v>
      </c>
      <c r="S52" s="62" t="s">
        <v>11</v>
      </c>
      <c r="T52" s="63" t="s">
        <v>475</v>
      </c>
      <c r="U52" s="63" t="s">
        <v>371</v>
      </c>
      <c r="V52" s="63" t="s">
        <v>371</v>
      </c>
      <c r="W52" s="63" t="s">
        <v>371</v>
      </c>
      <c r="X52" s="63" t="s">
        <v>371</v>
      </c>
      <c r="Y52" s="63" t="s">
        <v>475</v>
      </c>
      <c r="Z52" s="63" t="s">
        <v>0</v>
      </c>
      <c r="AA52" s="63" t="s">
        <v>0</v>
      </c>
      <c r="AB52" s="63" t="s">
        <v>371</v>
      </c>
      <c r="AC52" s="63" t="s">
        <v>371</v>
      </c>
      <c r="AD52" s="63" t="s">
        <v>371</v>
      </c>
      <c r="AE52" s="63" t="s">
        <v>371</v>
      </c>
      <c r="AF52" s="63" t="s">
        <v>371</v>
      </c>
      <c r="AG52" s="63" t="s">
        <v>371</v>
      </c>
      <c r="AH52" s="63" t="s">
        <v>371</v>
      </c>
      <c r="AI52" s="63" t="s">
        <v>475</v>
      </c>
      <c r="AJ52" s="63" t="s">
        <v>371</v>
      </c>
      <c r="AK52" s="63" t="s">
        <v>371</v>
      </c>
      <c r="AL52" s="63" t="s">
        <v>371</v>
      </c>
      <c r="AM52" s="63" t="s">
        <v>371</v>
      </c>
      <c r="AN52" s="63" t="s">
        <v>371</v>
      </c>
    </row>
    <row r="53" spans="1:40" s="51" customFormat="1" ht="15" customHeight="1" x14ac:dyDescent="0.25">
      <c r="A53" s="62" t="s">
        <v>281</v>
      </c>
      <c r="B53" s="90" t="s">
        <v>370</v>
      </c>
      <c r="C53" s="91"/>
      <c r="D53" s="62" t="s">
        <v>0</v>
      </c>
      <c r="F53" s="90" t="s">
        <v>0</v>
      </c>
      <c r="G53" s="92"/>
      <c r="H53" s="92"/>
      <c r="I53" s="92"/>
      <c r="J53" s="92"/>
      <c r="K53" s="92"/>
      <c r="L53" s="91"/>
      <c r="M53" s="62" t="s">
        <v>185</v>
      </c>
      <c r="N53" s="90" t="s">
        <v>45</v>
      </c>
      <c r="O53" s="92"/>
      <c r="P53" s="91"/>
      <c r="Q53" s="62" t="s">
        <v>12</v>
      </c>
      <c r="R53" s="62" t="s">
        <v>10</v>
      </c>
      <c r="S53" s="62" t="s">
        <v>11</v>
      </c>
      <c r="T53" s="63" t="s">
        <v>476</v>
      </c>
      <c r="U53" s="63" t="s">
        <v>371</v>
      </c>
      <c r="V53" s="63" t="s">
        <v>371</v>
      </c>
      <c r="W53" s="63" t="s">
        <v>371</v>
      </c>
      <c r="X53" s="63" t="s">
        <v>371</v>
      </c>
      <c r="Y53" s="63" t="s">
        <v>476</v>
      </c>
      <c r="Z53" s="63" t="s">
        <v>371</v>
      </c>
      <c r="AA53" s="63" t="s">
        <v>476</v>
      </c>
      <c r="AB53" s="63" t="s">
        <v>371</v>
      </c>
      <c r="AC53" s="63" t="s">
        <v>371</v>
      </c>
      <c r="AD53" s="63" t="s">
        <v>371</v>
      </c>
      <c r="AE53" s="63" t="s">
        <v>371</v>
      </c>
      <c r="AF53" s="63" t="s">
        <v>371</v>
      </c>
      <c r="AG53" s="63" t="s">
        <v>371</v>
      </c>
      <c r="AH53" s="63" t="s">
        <v>371</v>
      </c>
      <c r="AI53" s="63" t="s">
        <v>371</v>
      </c>
      <c r="AJ53" s="63" t="s">
        <v>371</v>
      </c>
      <c r="AK53" s="63" t="s">
        <v>371</v>
      </c>
      <c r="AL53" s="63" t="s">
        <v>371</v>
      </c>
      <c r="AM53" s="63" t="s">
        <v>371</v>
      </c>
      <c r="AN53" s="63" t="s">
        <v>371</v>
      </c>
    </row>
    <row r="54" spans="1:40" s="51" customFormat="1" ht="15" customHeight="1" x14ac:dyDescent="0.25">
      <c r="A54" s="62" t="s">
        <v>165</v>
      </c>
      <c r="B54" s="90" t="s">
        <v>166</v>
      </c>
      <c r="C54" s="91"/>
      <c r="D54" s="62" t="s">
        <v>0</v>
      </c>
      <c r="F54" s="90" t="s">
        <v>0</v>
      </c>
      <c r="G54" s="92"/>
      <c r="H54" s="92"/>
      <c r="I54" s="92"/>
      <c r="J54" s="92"/>
      <c r="K54" s="92"/>
      <c r="L54" s="91"/>
      <c r="M54" s="62" t="s">
        <v>185</v>
      </c>
      <c r="N54" s="90" t="s">
        <v>45</v>
      </c>
      <c r="O54" s="92"/>
      <c r="P54" s="91"/>
      <c r="Q54" s="62" t="s">
        <v>12</v>
      </c>
      <c r="R54" s="62" t="s">
        <v>10</v>
      </c>
      <c r="S54" s="62" t="s">
        <v>11</v>
      </c>
      <c r="T54" s="63" t="s">
        <v>476</v>
      </c>
      <c r="U54" s="63" t="s">
        <v>371</v>
      </c>
      <c r="V54" s="63" t="s">
        <v>371</v>
      </c>
      <c r="W54" s="63" t="s">
        <v>371</v>
      </c>
      <c r="X54" s="63" t="s">
        <v>371</v>
      </c>
      <c r="Y54" s="63" t="s">
        <v>476</v>
      </c>
      <c r="Z54" s="63" t="s">
        <v>371</v>
      </c>
      <c r="AA54" s="63" t="s">
        <v>476</v>
      </c>
      <c r="AB54" s="63" t="s">
        <v>371</v>
      </c>
      <c r="AC54" s="63" t="s">
        <v>371</v>
      </c>
      <c r="AD54" s="63" t="s">
        <v>371</v>
      </c>
      <c r="AE54" s="63" t="s">
        <v>371</v>
      </c>
      <c r="AF54" s="63" t="s">
        <v>371</v>
      </c>
      <c r="AG54" s="63" t="s">
        <v>371</v>
      </c>
      <c r="AH54" s="63" t="s">
        <v>371</v>
      </c>
      <c r="AI54" s="63" t="s">
        <v>371</v>
      </c>
      <c r="AJ54" s="63" t="s">
        <v>371</v>
      </c>
      <c r="AK54" s="63" t="s">
        <v>371</v>
      </c>
      <c r="AL54" s="63" t="s">
        <v>371</v>
      </c>
      <c r="AM54" s="63" t="s">
        <v>371</v>
      </c>
      <c r="AN54" s="63" t="s">
        <v>371</v>
      </c>
    </row>
    <row r="55" spans="1:40" s="51" customFormat="1" ht="15" customHeight="1" x14ac:dyDescent="0.25">
      <c r="A55" s="62" t="s">
        <v>165</v>
      </c>
      <c r="B55" s="90" t="s">
        <v>166</v>
      </c>
      <c r="C55" s="91"/>
      <c r="D55" s="62" t="s">
        <v>42</v>
      </c>
      <c r="F55" s="90" t="s">
        <v>309</v>
      </c>
      <c r="G55" s="92"/>
      <c r="H55" s="92"/>
      <c r="I55" s="92"/>
      <c r="J55" s="92"/>
      <c r="K55" s="92"/>
      <c r="L55" s="91"/>
      <c r="M55" s="62" t="s">
        <v>185</v>
      </c>
      <c r="N55" s="90" t="s">
        <v>45</v>
      </c>
      <c r="O55" s="92"/>
      <c r="P55" s="91"/>
      <c r="Q55" s="62" t="s">
        <v>12</v>
      </c>
      <c r="R55" s="62" t="s">
        <v>10</v>
      </c>
      <c r="S55" s="62" t="s">
        <v>11</v>
      </c>
      <c r="T55" s="63" t="s">
        <v>476</v>
      </c>
      <c r="U55" s="63" t="s">
        <v>371</v>
      </c>
      <c r="V55" s="63" t="s">
        <v>371</v>
      </c>
      <c r="W55" s="63" t="s">
        <v>371</v>
      </c>
      <c r="X55" s="63" t="s">
        <v>371</v>
      </c>
      <c r="Y55" s="63" t="s">
        <v>476</v>
      </c>
      <c r="Z55" s="63" t="s">
        <v>0</v>
      </c>
      <c r="AA55" s="63" t="s">
        <v>0</v>
      </c>
      <c r="AB55" s="63" t="s">
        <v>371</v>
      </c>
      <c r="AC55" s="63" t="s">
        <v>371</v>
      </c>
      <c r="AD55" s="63" t="s">
        <v>371</v>
      </c>
      <c r="AE55" s="63" t="s">
        <v>371</v>
      </c>
      <c r="AF55" s="63" t="s">
        <v>371</v>
      </c>
      <c r="AG55" s="63" t="s">
        <v>371</v>
      </c>
      <c r="AH55" s="63" t="s">
        <v>371</v>
      </c>
      <c r="AI55" s="63" t="s">
        <v>476</v>
      </c>
      <c r="AJ55" s="63" t="s">
        <v>371</v>
      </c>
      <c r="AK55" s="63" t="s">
        <v>371</v>
      </c>
      <c r="AL55" s="63" t="s">
        <v>371</v>
      </c>
      <c r="AM55" s="63" t="s">
        <v>371</v>
      </c>
      <c r="AN55" s="63" t="s">
        <v>371</v>
      </c>
    </row>
    <row r="56" spans="1:40" s="51" customFormat="1" ht="15" customHeight="1" x14ac:dyDescent="0.25">
      <c r="A56" s="62" t="s">
        <v>281</v>
      </c>
      <c r="B56" s="90" t="s">
        <v>370</v>
      </c>
      <c r="C56" s="91"/>
      <c r="D56" s="62" t="s">
        <v>0</v>
      </c>
      <c r="F56" s="90" t="s">
        <v>0</v>
      </c>
      <c r="G56" s="92"/>
      <c r="H56" s="92"/>
      <c r="I56" s="92"/>
      <c r="J56" s="92"/>
      <c r="K56" s="92"/>
      <c r="L56" s="91"/>
      <c r="M56" s="62" t="s">
        <v>186</v>
      </c>
      <c r="N56" s="90" t="s">
        <v>46</v>
      </c>
      <c r="O56" s="92"/>
      <c r="P56" s="91"/>
      <c r="Q56" s="62" t="s">
        <v>12</v>
      </c>
      <c r="R56" s="62" t="s">
        <v>10</v>
      </c>
      <c r="S56" s="62" t="s">
        <v>11</v>
      </c>
      <c r="T56" s="63" t="s">
        <v>477</v>
      </c>
      <c r="U56" s="63" t="s">
        <v>371</v>
      </c>
      <c r="V56" s="63" t="s">
        <v>371</v>
      </c>
      <c r="W56" s="63" t="s">
        <v>371</v>
      </c>
      <c r="X56" s="63" t="s">
        <v>371</v>
      </c>
      <c r="Y56" s="63" t="s">
        <v>477</v>
      </c>
      <c r="Z56" s="63" t="s">
        <v>371</v>
      </c>
      <c r="AA56" s="63" t="s">
        <v>477</v>
      </c>
      <c r="AB56" s="63" t="s">
        <v>371</v>
      </c>
      <c r="AC56" s="63" t="s">
        <v>371</v>
      </c>
      <c r="AD56" s="63" t="s">
        <v>371</v>
      </c>
      <c r="AE56" s="63" t="s">
        <v>371</v>
      </c>
      <c r="AF56" s="63" t="s">
        <v>371</v>
      </c>
      <c r="AG56" s="63" t="s">
        <v>371</v>
      </c>
      <c r="AH56" s="63" t="s">
        <v>371</v>
      </c>
      <c r="AI56" s="63" t="s">
        <v>371</v>
      </c>
      <c r="AJ56" s="63" t="s">
        <v>371</v>
      </c>
      <c r="AK56" s="63" t="s">
        <v>371</v>
      </c>
      <c r="AL56" s="63" t="s">
        <v>371</v>
      </c>
      <c r="AM56" s="63" t="s">
        <v>371</v>
      </c>
      <c r="AN56" s="63" t="s">
        <v>371</v>
      </c>
    </row>
    <row r="57" spans="1:40" s="51" customFormat="1" ht="15" customHeight="1" x14ac:dyDescent="0.25">
      <c r="A57" s="62" t="s">
        <v>165</v>
      </c>
      <c r="B57" s="90" t="s">
        <v>166</v>
      </c>
      <c r="C57" s="91"/>
      <c r="D57" s="62" t="s">
        <v>0</v>
      </c>
      <c r="F57" s="90" t="s">
        <v>0</v>
      </c>
      <c r="G57" s="92"/>
      <c r="H57" s="92"/>
      <c r="I57" s="92"/>
      <c r="J57" s="92"/>
      <c r="K57" s="92"/>
      <c r="L57" s="91"/>
      <c r="M57" s="62" t="s">
        <v>186</v>
      </c>
      <c r="N57" s="90" t="s">
        <v>46</v>
      </c>
      <c r="O57" s="92"/>
      <c r="P57" s="91"/>
      <c r="Q57" s="62" t="s">
        <v>12</v>
      </c>
      <c r="R57" s="62" t="s">
        <v>10</v>
      </c>
      <c r="S57" s="62" t="s">
        <v>11</v>
      </c>
      <c r="T57" s="63" t="s">
        <v>477</v>
      </c>
      <c r="U57" s="63" t="s">
        <v>371</v>
      </c>
      <c r="V57" s="63" t="s">
        <v>371</v>
      </c>
      <c r="W57" s="63" t="s">
        <v>371</v>
      </c>
      <c r="X57" s="63" t="s">
        <v>371</v>
      </c>
      <c r="Y57" s="63" t="s">
        <v>477</v>
      </c>
      <c r="Z57" s="63" t="s">
        <v>371</v>
      </c>
      <c r="AA57" s="63" t="s">
        <v>477</v>
      </c>
      <c r="AB57" s="63" t="s">
        <v>371</v>
      </c>
      <c r="AC57" s="63" t="s">
        <v>371</v>
      </c>
      <c r="AD57" s="63" t="s">
        <v>371</v>
      </c>
      <c r="AE57" s="63" t="s">
        <v>371</v>
      </c>
      <c r="AF57" s="63" t="s">
        <v>371</v>
      </c>
      <c r="AG57" s="63" t="s">
        <v>371</v>
      </c>
      <c r="AH57" s="63" t="s">
        <v>371</v>
      </c>
      <c r="AI57" s="63" t="s">
        <v>371</v>
      </c>
      <c r="AJ57" s="63" t="s">
        <v>371</v>
      </c>
      <c r="AK57" s="63" t="s">
        <v>371</v>
      </c>
      <c r="AL57" s="63" t="s">
        <v>371</v>
      </c>
      <c r="AM57" s="63" t="s">
        <v>371</v>
      </c>
      <c r="AN57" s="63" t="s">
        <v>371</v>
      </c>
    </row>
    <row r="58" spans="1:40" s="51" customFormat="1" ht="15" customHeight="1" x14ac:dyDescent="0.25">
      <c r="A58" s="62" t="s">
        <v>165</v>
      </c>
      <c r="B58" s="90" t="s">
        <v>166</v>
      </c>
      <c r="C58" s="91"/>
      <c r="D58" s="62" t="s">
        <v>42</v>
      </c>
      <c r="F58" s="90" t="s">
        <v>309</v>
      </c>
      <c r="G58" s="92"/>
      <c r="H58" s="92"/>
      <c r="I58" s="92"/>
      <c r="J58" s="92"/>
      <c r="K58" s="92"/>
      <c r="L58" s="91"/>
      <c r="M58" s="62" t="s">
        <v>186</v>
      </c>
      <c r="N58" s="90" t="s">
        <v>46</v>
      </c>
      <c r="O58" s="92"/>
      <c r="P58" s="91"/>
      <c r="Q58" s="62" t="s">
        <v>12</v>
      </c>
      <c r="R58" s="62" t="s">
        <v>10</v>
      </c>
      <c r="S58" s="62" t="s">
        <v>11</v>
      </c>
      <c r="T58" s="63" t="s">
        <v>477</v>
      </c>
      <c r="U58" s="63" t="s">
        <v>371</v>
      </c>
      <c r="V58" s="63" t="s">
        <v>371</v>
      </c>
      <c r="W58" s="63" t="s">
        <v>371</v>
      </c>
      <c r="X58" s="63" t="s">
        <v>371</v>
      </c>
      <c r="Y58" s="63" t="s">
        <v>477</v>
      </c>
      <c r="Z58" s="63" t="s">
        <v>0</v>
      </c>
      <c r="AA58" s="63" t="s">
        <v>0</v>
      </c>
      <c r="AB58" s="63" t="s">
        <v>371</v>
      </c>
      <c r="AC58" s="63" t="s">
        <v>371</v>
      </c>
      <c r="AD58" s="63" t="s">
        <v>371</v>
      </c>
      <c r="AE58" s="63" t="s">
        <v>371</v>
      </c>
      <c r="AF58" s="63" t="s">
        <v>371</v>
      </c>
      <c r="AG58" s="63" t="s">
        <v>371</v>
      </c>
      <c r="AH58" s="63" t="s">
        <v>371</v>
      </c>
      <c r="AI58" s="63" t="s">
        <v>477</v>
      </c>
      <c r="AJ58" s="63" t="s">
        <v>371</v>
      </c>
      <c r="AK58" s="63" t="s">
        <v>371</v>
      </c>
      <c r="AL58" s="63" t="s">
        <v>371</v>
      </c>
      <c r="AM58" s="63" t="s">
        <v>371</v>
      </c>
      <c r="AN58" s="63" t="s">
        <v>371</v>
      </c>
    </row>
    <row r="59" spans="1:40" s="51" customFormat="1" ht="15" customHeight="1" x14ac:dyDescent="0.25">
      <c r="A59" s="62" t="s">
        <v>281</v>
      </c>
      <c r="B59" s="90" t="s">
        <v>370</v>
      </c>
      <c r="C59" s="91"/>
      <c r="D59" s="62" t="s">
        <v>0</v>
      </c>
      <c r="F59" s="90" t="s">
        <v>0</v>
      </c>
      <c r="G59" s="92"/>
      <c r="H59" s="92"/>
      <c r="I59" s="92"/>
      <c r="J59" s="92"/>
      <c r="K59" s="92"/>
      <c r="L59" s="91"/>
      <c r="M59" s="62" t="s">
        <v>187</v>
      </c>
      <c r="N59" s="90" t="s">
        <v>47</v>
      </c>
      <c r="O59" s="92"/>
      <c r="P59" s="91"/>
      <c r="Q59" s="62" t="s">
        <v>12</v>
      </c>
      <c r="R59" s="62" t="s">
        <v>10</v>
      </c>
      <c r="S59" s="62" t="s">
        <v>11</v>
      </c>
      <c r="T59" s="63" t="s">
        <v>478</v>
      </c>
      <c r="U59" s="63" t="s">
        <v>371</v>
      </c>
      <c r="V59" s="63" t="s">
        <v>371</v>
      </c>
      <c r="W59" s="63" t="s">
        <v>371</v>
      </c>
      <c r="X59" s="63" t="s">
        <v>371</v>
      </c>
      <c r="Y59" s="63" t="s">
        <v>478</v>
      </c>
      <c r="Z59" s="63" t="s">
        <v>371</v>
      </c>
      <c r="AA59" s="63" t="s">
        <v>478</v>
      </c>
      <c r="AB59" s="63" t="s">
        <v>371</v>
      </c>
      <c r="AC59" s="63" t="s">
        <v>371</v>
      </c>
      <c r="AD59" s="63" t="s">
        <v>371</v>
      </c>
      <c r="AE59" s="63" t="s">
        <v>371</v>
      </c>
      <c r="AF59" s="63" t="s">
        <v>371</v>
      </c>
      <c r="AG59" s="63" t="s">
        <v>371</v>
      </c>
      <c r="AH59" s="63" t="s">
        <v>371</v>
      </c>
      <c r="AI59" s="63" t="s">
        <v>371</v>
      </c>
      <c r="AJ59" s="63" t="s">
        <v>371</v>
      </c>
      <c r="AK59" s="63" t="s">
        <v>371</v>
      </c>
      <c r="AL59" s="63" t="s">
        <v>371</v>
      </c>
      <c r="AM59" s="63" t="s">
        <v>371</v>
      </c>
      <c r="AN59" s="63" t="s">
        <v>371</v>
      </c>
    </row>
    <row r="60" spans="1:40" s="51" customFormat="1" ht="15" customHeight="1" x14ac:dyDescent="0.25">
      <c r="A60" s="62" t="s">
        <v>165</v>
      </c>
      <c r="B60" s="90" t="s">
        <v>166</v>
      </c>
      <c r="C60" s="91"/>
      <c r="D60" s="62" t="s">
        <v>0</v>
      </c>
      <c r="F60" s="90" t="s">
        <v>0</v>
      </c>
      <c r="G60" s="92"/>
      <c r="H60" s="92"/>
      <c r="I60" s="92"/>
      <c r="J60" s="92"/>
      <c r="K60" s="92"/>
      <c r="L60" s="91"/>
      <c r="M60" s="62" t="s">
        <v>187</v>
      </c>
      <c r="N60" s="90" t="s">
        <v>47</v>
      </c>
      <c r="O60" s="92"/>
      <c r="P60" s="91"/>
      <c r="Q60" s="62" t="s">
        <v>12</v>
      </c>
      <c r="R60" s="62" t="s">
        <v>10</v>
      </c>
      <c r="S60" s="62" t="s">
        <v>11</v>
      </c>
      <c r="T60" s="63" t="s">
        <v>478</v>
      </c>
      <c r="U60" s="63" t="s">
        <v>371</v>
      </c>
      <c r="V60" s="63" t="s">
        <v>371</v>
      </c>
      <c r="W60" s="63" t="s">
        <v>371</v>
      </c>
      <c r="X60" s="63" t="s">
        <v>371</v>
      </c>
      <c r="Y60" s="63" t="s">
        <v>478</v>
      </c>
      <c r="Z60" s="63" t="s">
        <v>371</v>
      </c>
      <c r="AA60" s="63" t="s">
        <v>478</v>
      </c>
      <c r="AB60" s="63" t="s">
        <v>371</v>
      </c>
      <c r="AC60" s="63" t="s">
        <v>371</v>
      </c>
      <c r="AD60" s="63" t="s">
        <v>371</v>
      </c>
      <c r="AE60" s="63" t="s">
        <v>371</v>
      </c>
      <c r="AF60" s="63" t="s">
        <v>371</v>
      </c>
      <c r="AG60" s="63" t="s">
        <v>371</v>
      </c>
      <c r="AH60" s="63" t="s">
        <v>371</v>
      </c>
      <c r="AI60" s="63" t="s">
        <v>371</v>
      </c>
      <c r="AJ60" s="63" t="s">
        <v>371</v>
      </c>
      <c r="AK60" s="63" t="s">
        <v>371</v>
      </c>
      <c r="AL60" s="63" t="s">
        <v>371</v>
      </c>
      <c r="AM60" s="63" t="s">
        <v>371</v>
      </c>
      <c r="AN60" s="63" t="s">
        <v>371</v>
      </c>
    </row>
    <row r="61" spans="1:40" s="51" customFormat="1" ht="15" customHeight="1" x14ac:dyDescent="0.25">
      <c r="A61" s="62" t="s">
        <v>165</v>
      </c>
      <c r="B61" s="90" t="s">
        <v>166</v>
      </c>
      <c r="C61" s="91"/>
      <c r="D61" s="62" t="s">
        <v>42</v>
      </c>
      <c r="F61" s="90" t="s">
        <v>309</v>
      </c>
      <c r="G61" s="92"/>
      <c r="H61" s="92"/>
      <c r="I61" s="92"/>
      <c r="J61" s="92"/>
      <c r="K61" s="92"/>
      <c r="L61" s="91"/>
      <c r="M61" s="62" t="s">
        <v>187</v>
      </c>
      <c r="N61" s="90" t="s">
        <v>47</v>
      </c>
      <c r="O61" s="92"/>
      <c r="P61" s="91"/>
      <c r="Q61" s="62" t="s">
        <v>12</v>
      </c>
      <c r="R61" s="62" t="s">
        <v>10</v>
      </c>
      <c r="S61" s="62" t="s">
        <v>11</v>
      </c>
      <c r="T61" s="63" t="s">
        <v>478</v>
      </c>
      <c r="U61" s="63" t="s">
        <v>371</v>
      </c>
      <c r="V61" s="63" t="s">
        <v>371</v>
      </c>
      <c r="W61" s="63" t="s">
        <v>371</v>
      </c>
      <c r="X61" s="63" t="s">
        <v>371</v>
      </c>
      <c r="Y61" s="63" t="s">
        <v>478</v>
      </c>
      <c r="Z61" s="63" t="s">
        <v>0</v>
      </c>
      <c r="AA61" s="63" t="s">
        <v>0</v>
      </c>
      <c r="AB61" s="63" t="s">
        <v>371</v>
      </c>
      <c r="AC61" s="63" t="s">
        <v>371</v>
      </c>
      <c r="AD61" s="63" t="s">
        <v>371</v>
      </c>
      <c r="AE61" s="63" t="s">
        <v>371</v>
      </c>
      <c r="AF61" s="63" t="s">
        <v>371</v>
      </c>
      <c r="AG61" s="63" t="s">
        <v>371</v>
      </c>
      <c r="AH61" s="63" t="s">
        <v>371</v>
      </c>
      <c r="AI61" s="63" t="s">
        <v>478</v>
      </c>
      <c r="AJ61" s="63" t="s">
        <v>371</v>
      </c>
      <c r="AK61" s="63" t="s">
        <v>371</v>
      </c>
      <c r="AL61" s="63" t="s">
        <v>371</v>
      </c>
      <c r="AM61" s="63" t="s">
        <v>371</v>
      </c>
      <c r="AN61" s="63" t="s">
        <v>371</v>
      </c>
    </row>
    <row r="62" spans="1:40" s="51" customFormat="1" ht="15" customHeight="1" x14ac:dyDescent="0.25">
      <c r="A62" s="62" t="s">
        <v>281</v>
      </c>
      <c r="B62" s="90" t="s">
        <v>370</v>
      </c>
      <c r="C62" s="91"/>
      <c r="D62" s="62" t="s">
        <v>0</v>
      </c>
      <c r="F62" s="90" t="s">
        <v>0</v>
      </c>
      <c r="G62" s="92"/>
      <c r="H62" s="92"/>
      <c r="I62" s="92"/>
      <c r="J62" s="92"/>
      <c r="K62" s="92"/>
      <c r="L62" s="91"/>
      <c r="M62" s="62" t="s">
        <v>188</v>
      </c>
      <c r="N62" s="90" t="s">
        <v>48</v>
      </c>
      <c r="O62" s="92"/>
      <c r="P62" s="91"/>
      <c r="Q62" s="62" t="s">
        <v>12</v>
      </c>
      <c r="R62" s="62" t="s">
        <v>10</v>
      </c>
      <c r="S62" s="62" t="s">
        <v>11</v>
      </c>
      <c r="T62" s="63" t="s">
        <v>479</v>
      </c>
      <c r="U62" s="63" t="s">
        <v>371</v>
      </c>
      <c r="V62" s="63" t="s">
        <v>371</v>
      </c>
      <c r="W62" s="63" t="s">
        <v>371</v>
      </c>
      <c r="X62" s="63" t="s">
        <v>371</v>
      </c>
      <c r="Y62" s="63" t="s">
        <v>479</v>
      </c>
      <c r="Z62" s="63" t="s">
        <v>371</v>
      </c>
      <c r="AA62" s="63" t="s">
        <v>479</v>
      </c>
      <c r="AB62" s="63" t="s">
        <v>371</v>
      </c>
      <c r="AC62" s="63" t="s">
        <v>371</v>
      </c>
      <c r="AD62" s="63" t="s">
        <v>371</v>
      </c>
      <c r="AE62" s="63" t="s">
        <v>371</v>
      </c>
      <c r="AF62" s="63" t="s">
        <v>371</v>
      </c>
      <c r="AG62" s="63" t="s">
        <v>371</v>
      </c>
      <c r="AH62" s="63" t="s">
        <v>371</v>
      </c>
      <c r="AI62" s="63" t="s">
        <v>371</v>
      </c>
      <c r="AJ62" s="63" t="s">
        <v>371</v>
      </c>
      <c r="AK62" s="63" t="s">
        <v>371</v>
      </c>
      <c r="AL62" s="63" t="s">
        <v>371</v>
      </c>
      <c r="AM62" s="63" t="s">
        <v>371</v>
      </c>
      <c r="AN62" s="63" t="s">
        <v>371</v>
      </c>
    </row>
    <row r="63" spans="1:40" s="51" customFormat="1" ht="15" customHeight="1" x14ac:dyDescent="0.25">
      <c r="A63" s="62" t="s">
        <v>165</v>
      </c>
      <c r="B63" s="90" t="s">
        <v>166</v>
      </c>
      <c r="C63" s="91"/>
      <c r="D63" s="62" t="s">
        <v>0</v>
      </c>
      <c r="F63" s="90" t="s">
        <v>0</v>
      </c>
      <c r="G63" s="92"/>
      <c r="H63" s="92"/>
      <c r="I63" s="92"/>
      <c r="J63" s="92"/>
      <c r="K63" s="92"/>
      <c r="L63" s="91"/>
      <c r="M63" s="62" t="s">
        <v>188</v>
      </c>
      <c r="N63" s="90" t="s">
        <v>48</v>
      </c>
      <c r="O63" s="92"/>
      <c r="P63" s="91"/>
      <c r="Q63" s="62" t="s">
        <v>12</v>
      </c>
      <c r="R63" s="62" t="s">
        <v>10</v>
      </c>
      <c r="S63" s="62" t="s">
        <v>11</v>
      </c>
      <c r="T63" s="63" t="s">
        <v>479</v>
      </c>
      <c r="U63" s="63" t="s">
        <v>371</v>
      </c>
      <c r="V63" s="63" t="s">
        <v>371</v>
      </c>
      <c r="W63" s="63" t="s">
        <v>371</v>
      </c>
      <c r="X63" s="63" t="s">
        <v>371</v>
      </c>
      <c r="Y63" s="63" t="s">
        <v>479</v>
      </c>
      <c r="Z63" s="63" t="s">
        <v>371</v>
      </c>
      <c r="AA63" s="63" t="s">
        <v>479</v>
      </c>
      <c r="AB63" s="63" t="s">
        <v>371</v>
      </c>
      <c r="AC63" s="63" t="s">
        <v>371</v>
      </c>
      <c r="AD63" s="63" t="s">
        <v>371</v>
      </c>
      <c r="AE63" s="63" t="s">
        <v>371</v>
      </c>
      <c r="AF63" s="63" t="s">
        <v>371</v>
      </c>
      <c r="AG63" s="63" t="s">
        <v>371</v>
      </c>
      <c r="AH63" s="63" t="s">
        <v>371</v>
      </c>
      <c r="AI63" s="63" t="s">
        <v>371</v>
      </c>
      <c r="AJ63" s="63" t="s">
        <v>371</v>
      </c>
      <c r="AK63" s="63" t="s">
        <v>371</v>
      </c>
      <c r="AL63" s="63" t="s">
        <v>371</v>
      </c>
      <c r="AM63" s="63" t="s">
        <v>371</v>
      </c>
      <c r="AN63" s="63" t="s">
        <v>371</v>
      </c>
    </row>
    <row r="64" spans="1:40" s="51" customFormat="1" ht="15" customHeight="1" x14ac:dyDescent="0.25">
      <c r="A64" s="62" t="s">
        <v>165</v>
      </c>
      <c r="B64" s="90" t="s">
        <v>166</v>
      </c>
      <c r="C64" s="91"/>
      <c r="D64" s="62" t="s">
        <v>42</v>
      </c>
      <c r="F64" s="90" t="s">
        <v>309</v>
      </c>
      <c r="G64" s="92"/>
      <c r="H64" s="92"/>
      <c r="I64" s="92"/>
      <c r="J64" s="92"/>
      <c r="K64" s="92"/>
      <c r="L64" s="91"/>
      <c r="M64" s="62" t="s">
        <v>188</v>
      </c>
      <c r="N64" s="90" t="s">
        <v>48</v>
      </c>
      <c r="O64" s="92"/>
      <c r="P64" s="91"/>
      <c r="Q64" s="62" t="s">
        <v>12</v>
      </c>
      <c r="R64" s="62" t="s">
        <v>10</v>
      </c>
      <c r="S64" s="62" t="s">
        <v>11</v>
      </c>
      <c r="T64" s="63" t="s">
        <v>479</v>
      </c>
      <c r="U64" s="63" t="s">
        <v>371</v>
      </c>
      <c r="V64" s="63" t="s">
        <v>371</v>
      </c>
      <c r="W64" s="63" t="s">
        <v>371</v>
      </c>
      <c r="X64" s="63" t="s">
        <v>371</v>
      </c>
      <c r="Y64" s="63" t="s">
        <v>479</v>
      </c>
      <c r="Z64" s="63" t="s">
        <v>0</v>
      </c>
      <c r="AA64" s="63" t="s">
        <v>0</v>
      </c>
      <c r="AB64" s="63" t="s">
        <v>371</v>
      </c>
      <c r="AC64" s="63" t="s">
        <v>371</v>
      </c>
      <c r="AD64" s="63" t="s">
        <v>371</v>
      </c>
      <c r="AE64" s="63" t="s">
        <v>371</v>
      </c>
      <c r="AF64" s="63" t="s">
        <v>371</v>
      </c>
      <c r="AG64" s="63" t="s">
        <v>371</v>
      </c>
      <c r="AH64" s="63" t="s">
        <v>371</v>
      </c>
      <c r="AI64" s="63" t="s">
        <v>479</v>
      </c>
      <c r="AJ64" s="63" t="s">
        <v>371</v>
      </c>
      <c r="AK64" s="63" t="s">
        <v>371</v>
      </c>
      <c r="AL64" s="63" t="s">
        <v>371</v>
      </c>
      <c r="AM64" s="63" t="s">
        <v>371</v>
      </c>
      <c r="AN64" s="63" t="s">
        <v>371</v>
      </c>
    </row>
    <row r="65" spans="1:40" s="51" customFormat="1" ht="15" customHeight="1" x14ac:dyDescent="0.25">
      <c r="A65" s="62" t="s">
        <v>281</v>
      </c>
      <c r="B65" s="90" t="s">
        <v>370</v>
      </c>
      <c r="C65" s="91"/>
      <c r="D65" s="62" t="s">
        <v>0</v>
      </c>
      <c r="F65" s="90" t="s">
        <v>0</v>
      </c>
      <c r="G65" s="92"/>
      <c r="H65" s="92"/>
      <c r="I65" s="92"/>
      <c r="J65" s="92"/>
      <c r="K65" s="92"/>
      <c r="L65" s="91"/>
      <c r="M65" s="62" t="s">
        <v>189</v>
      </c>
      <c r="N65" s="90" t="s">
        <v>49</v>
      </c>
      <c r="O65" s="92"/>
      <c r="P65" s="91"/>
      <c r="Q65" s="62" t="s">
        <v>12</v>
      </c>
      <c r="R65" s="62" t="s">
        <v>10</v>
      </c>
      <c r="S65" s="62" t="s">
        <v>11</v>
      </c>
      <c r="T65" s="63" t="s">
        <v>480</v>
      </c>
      <c r="U65" s="63" t="s">
        <v>371</v>
      </c>
      <c r="V65" s="63" t="s">
        <v>371</v>
      </c>
      <c r="W65" s="63" t="s">
        <v>371</v>
      </c>
      <c r="X65" s="63" t="s">
        <v>371</v>
      </c>
      <c r="Y65" s="63" t="s">
        <v>480</v>
      </c>
      <c r="Z65" s="63" t="s">
        <v>371</v>
      </c>
      <c r="AA65" s="63" t="s">
        <v>480</v>
      </c>
      <c r="AB65" s="63" t="s">
        <v>371</v>
      </c>
      <c r="AC65" s="63" t="s">
        <v>371</v>
      </c>
      <c r="AD65" s="63" t="s">
        <v>371</v>
      </c>
      <c r="AE65" s="63" t="s">
        <v>371</v>
      </c>
      <c r="AF65" s="63" t="s">
        <v>371</v>
      </c>
      <c r="AG65" s="63" t="s">
        <v>371</v>
      </c>
      <c r="AH65" s="63" t="s">
        <v>371</v>
      </c>
      <c r="AI65" s="63" t="s">
        <v>371</v>
      </c>
      <c r="AJ65" s="63" t="s">
        <v>371</v>
      </c>
      <c r="AK65" s="63" t="s">
        <v>371</v>
      </c>
      <c r="AL65" s="63" t="s">
        <v>371</v>
      </c>
      <c r="AM65" s="63" t="s">
        <v>371</v>
      </c>
      <c r="AN65" s="63" t="s">
        <v>371</v>
      </c>
    </row>
    <row r="66" spans="1:40" s="51" customFormat="1" ht="15" customHeight="1" x14ac:dyDescent="0.25">
      <c r="A66" s="62" t="s">
        <v>165</v>
      </c>
      <c r="B66" s="90" t="s">
        <v>166</v>
      </c>
      <c r="C66" s="91"/>
      <c r="D66" s="62" t="s">
        <v>0</v>
      </c>
      <c r="F66" s="90" t="s">
        <v>0</v>
      </c>
      <c r="G66" s="92"/>
      <c r="H66" s="92"/>
      <c r="I66" s="92"/>
      <c r="J66" s="92"/>
      <c r="K66" s="92"/>
      <c r="L66" s="91"/>
      <c r="M66" s="62" t="s">
        <v>189</v>
      </c>
      <c r="N66" s="90" t="s">
        <v>49</v>
      </c>
      <c r="O66" s="92"/>
      <c r="P66" s="91"/>
      <c r="Q66" s="62" t="s">
        <v>12</v>
      </c>
      <c r="R66" s="62" t="s">
        <v>10</v>
      </c>
      <c r="S66" s="62" t="s">
        <v>11</v>
      </c>
      <c r="T66" s="63" t="s">
        <v>480</v>
      </c>
      <c r="U66" s="63" t="s">
        <v>371</v>
      </c>
      <c r="V66" s="63" t="s">
        <v>371</v>
      </c>
      <c r="W66" s="63" t="s">
        <v>371</v>
      </c>
      <c r="X66" s="63" t="s">
        <v>371</v>
      </c>
      <c r="Y66" s="63" t="s">
        <v>480</v>
      </c>
      <c r="Z66" s="63" t="s">
        <v>371</v>
      </c>
      <c r="AA66" s="63" t="s">
        <v>480</v>
      </c>
      <c r="AB66" s="63" t="s">
        <v>371</v>
      </c>
      <c r="AC66" s="63" t="s">
        <v>371</v>
      </c>
      <c r="AD66" s="63" t="s">
        <v>371</v>
      </c>
      <c r="AE66" s="63" t="s">
        <v>371</v>
      </c>
      <c r="AF66" s="63" t="s">
        <v>371</v>
      </c>
      <c r="AG66" s="63" t="s">
        <v>371</v>
      </c>
      <c r="AH66" s="63" t="s">
        <v>371</v>
      </c>
      <c r="AI66" s="63" t="s">
        <v>371</v>
      </c>
      <c r="AJ66" s="63" t="s">
        <v>371</v>
      </c>
      <c r="AK66" s="63" t="s">
        <v>371</v>
      </c>
      <c r="AL66" s="63" t="s">
        <v>371</v>
      </c>
      <c r="AM66" s="63" t="s">
        <v>371</v>
      </c>
      <c r="AN66" s="63" t="s">
        <v>371</v>
      </c>
    </row>
    <row r="67" spans="1:40" s="51" customFormat="1" ht="15" customHeight="1" x14ac:dyDescent="0.25">
      <c r="A67" s="62" t="s">
        <v>165</v>
      </c>
      <c r="B67" s="90" t="s">
        <v>166</v>
      </c>
      <c r="C67" s="91"/>
      <c r="D67" s="62" t="s">
        <v>42</v>
      </c>
      <c r="F67" s="90" t="s">
        <v>309</v>
      </c>
      <c r="G67" s="92"/>
      <c r="H67" s="92"/>
      <c r="I67" s="92"/>
      <c r="J67" s="92"/>
      <c r="K67" s="92"/>
      <c r="L67" s="91"/>
      <c r="M67" s="62" t="s">
        <v>189</v>
      </c>
      <c r="N67" s="90" t="s">
        <v>49</v>
      </c>
      <c r="O67" s="92"/>
      <c r="P67" s="91"/>
      <c r="Q67" s="62" t="s">
        <v>12</v>
      </c>
      <c r="R67" s="62" t="s">
        <v>10</v>
      </c>
      <c r="S67" s="62" t="s">
        <v>11</v>
      </c>
      <c r="T67" s="63" t="s">
        <v>480</v>
      </c>
      <c r="U67" s="63" t="s">
        <v>371</v>
      </c>
      <c r="V67" s="63" t="s">
        <v>371</v>
      </c>
      <c r="W67" s="63" t="s">
        <v>371</v>
      </c>
      <c r="X67" s="63" t="s">
        <v>371</v>
      </c>
      <c r="Y67" s="63" t="s">
        <v>480</v>
      </c>
      <c r="Z67" s="63" t="s">
        <v>0</v>
      </c>
      <c r="AA67" s="63" t="s">
        <v>0</v>
      </c>
      <c r="AB67" s="63" t="s">
        <v>371</v>
      </c>
      <c r="AC67" s="63" t="s">
        <v>371</v>
      </c>
      <c r="AD67" s="63" t="s">
        <v>371</v>
      </c>
      <c r="AE67" s="63" t="s">
        <v>371</v>
      </c>
      <c r="AF67" s="63" t="s">
        <v>371</v>
      </c>
      <c r="AG67" s="63" t="s">
        <v>371</v>
      </c>
      <c r="AH67" s="63" t="s">
        <v>371</v>
      </c>
      <c r="AI67" s="63" t="s">
        <v>480</v>
      </c>
      <c r="AJ67" s="63" t="s">
        <v>371</v>
      </c>
      <c r="AK67" s="63" t="s">
        <v>371</v>
      </c>
      <c r="AL67" s="63" t="s">
        <v>371</v>
      </c>
      <c r="AM67" s="63" t="s">
        <v>371</v>
      </c>
      <c r="AN67" s="63" t="s">
        <v>371</v>
      </c>
    </row>
    <row r="68" spans="1:40" s="51" customFormat="1" ht="15" customHeight="1" x14ac:dyDescent="0.25">
      <c r="A68" s="62" t="s">
        <v>281</v>
      </c>
      <c r="B68" s="90" t="s">
        <v>370</v>
      </c>
      <c r="C68" s="91"/>
      <c r="D68" s="62" t="s">
        <v>0</v>
      </c>
      <c r="F68" s="90" t="s">
        <v>0</v>
      </c>
      <c r="G68" s="92"/>
      <c r="H68" s="92"/>
      <c r="I68" s="92"/>
      <c r="J68" s="92"/>
      <c r="K68" s="92"/>
      <c r="L68" s="91"/>
      <c r="M68" s="62" t="s">
        <v>190</v>
      </c>
      <c r="N68" s="90" t="s">
        <v>50</v>
      </c>
      <c r="O68" s="92"/>
      <c r="P68" s="91"/>
      <c r="Q68" s="62" t="s">
        <v>12</v>
      </c>
      <c r="R68" s="62" t="s">
        <v>10</v>
      </c>
      <c r="S68" s="62" t="s">
        <v>11</v>
      </c>
      <c r="T68" s="63" t="s">
        <v>481</v>
      </c>
      <c r="U68" s="63" t="s">
        <v>371</v>
      </c>
      <c r="V68" s="63" t="s">
        <v>371</v>
      </c>
      <c r="W68" s="63" t="s">
        <v>371</v>
      </c>
      <c r="X68" s="63" t="s">
        <v>371</v>
      </c>
      <c r="Y68" s="63" t="s">
        <v>481</v>
      </c>
      <c r="Z68" s="63" t="s">
        <v>371</v>
      </c>
      <c r="AA68" s="63" t="s">
        <v>481</v>
      </c>
      <c r="AB68" s="63" t="s">
        <v>371</v>
      </c>
      <c r="AC68" s="63" t="s">
        <v>371</v>
      </c>
      <c r="AD68" s="63" t="s">
        <v>371</v>
      </c>
      <c r="AE68" s="63" t="s">
        <v>371</v>
      </c>
      <c r="AF68" s="63" t="s">
        <v>371</v>
      </c>
      <c r="AG68" s="63" t="s">
        <v>371</v>
      </c>
      <c r="AH68" s="63" t="s">
        <v>371</v>
      </c>
      <c r="AI68" s="63" t="s">
        <v>371</v>
      </c>
      <c r="AJ68" s="63" t="s">
        <v>371</v>
      </c>
      <c r="AK68" s="63" t="s">
        <v>371</v>
      </c>
      <c r="AL68" s="63" t="s">
        <v>371</v>
      </c>
      <c r="AM68" s="63" t="s">
        <v>371</v>
      </c>
      <c r="AN68" s="63" t="s">
        <v>371</v>
      </c>
    </row>
    <row r="69" spans="1:40" s="51" customFormat="1" ht="15" customHeight="1" x14ac:dyDescent="0.25">
      <c r="A69" s="62" t="s">
        <v>165</v>
      </c>
      <c r="B69" s="90" t="s">
        <v>166</v>
      </c>
      <c r="C69" s="91"/>
      <c r="D69" s="62" t="s">
        <v>0</v>
      </c>
      <c r="F69" s="90" t="s">
        <v>0</v>
      </c>
      <c r="G69" s="92"/>
      <c r="H69" s="92"/>
      <c r="I69" s="92"/>
      <c r="J69" s="92"/>
      <c r="K69" s="92"/>
      <c r="L69" s="91"/>
      <c r="M69" s="62" t="s">
        <v>190</v>
      </c>
      <c r="N69" s="90" t="s">
        <v>50</v>
      </c>
      <c r="O69" s="92"/>
      <c r="P69" s="91"/>
      <c r="Q69" s="62" t="s">
        <v>12</v>
      </c>
      <c r="R69" s="62" t="s">
        <v>10</v>
      </c>
      <c r="S69" s="62" t="s">
        <v>11</v>
      </c>
      <c r="T69" s="63" t="s">
        <v>481</v>
      </c>
      <c r="U69" s="63" t="s">
        <v>371</v>
      </c>
      <c r="V69" s="63" t="s">
        <v>371</v>
      </c>
      <c r="W69" s="63" t="s">
        <v>371</v>
      </c>
      <c r="X69" s="63" t="s">
        <v>371</v>
      </c>
      <c r="Y69" s="63" t="s">
        <v>481</v>
      </c>
      <c r="Z69" s="63" t="s">
        <v>371</v>
      </c>
      <c r="AA69" s="63" t="s">
        <v>481</v>
      </c>
      <c r="AB69" s="63" t="s">
        <v>371</v>
      </c>
      <c r="AC69" s="63" t="s">
        <v>371</v>
      </c>
      <c r="AD69" s="63" t="s">
        <v>371</v>
      </c>
      <c r="AE69" s="63" t="s">
        <v>371</v>
      </c>
      <c r="AF69" s="63" t="s">
        <v>371</v>
      </c>
      <c r="AG69" s="63" t="s">
        <v>371</v>
      </c>
      <c r="AH69" s="63" t="s">
        <v>371</v>
      </c>
      <c r="AI69" s="63" t="s">
        <v>371</v>
      </c>
      <c r="AJ69" s="63" t="s">
        <v>371</v>
      </c>
      <c r="AK69" s="63" t="s">
        <v>371</v>
      </c>
      <c r="AL69" s="63" t="s">
        <v>371</v>
      </c>
      <c r="AM69" s="63" t="s">
        <v>371</v>
      </c>
      <c r="AN69" s="63" t="s">
        <v>371</v>
      </c>
    </row>
    <row r="70" spans="1:40" s="51" customFormat="1" ht="15" customHeight="1" x14ac:dyDescent="0.25">
      <c r="A70" s="62" t="s">
        <v>165</v>
      </c>
      <c r="B70" s="90" t="s">
        <v>166</v>
      </c>
      <c r="C70" s="91"/>
      <c r="D70" s="62" t="s">
        <v>42</v>
      </c>
      <c r="F70" s="90" t="s">
        <v>309</v>
      </c>
      <c r="G70" s="92"/>
      <c r="H70" s="92"/>
      <c r="I70" s="92"/>
      <c r="J70" s="92"/>
      <c r="K70" s="92"/>
      <c r="L70" s="91"/>
      <c r="M70" s="62" t="s">
        <v>190</v>
      </c>
      <c r="N70" s="90" t="s">
        <v>50</v>
      </c>
      <c r="O70" s="92"/>
      <c r="P70" s="91"/>
      <c r="Q70" s="62" t="s">
        <v>12</v>
      </c>
      <c r="R70" s="62" t="s">
        <v>10</v>
      </c>
      <c r="S70" s="62" t="s">
        <v>11</v>
      </c>
      <c r="T70" s="63" t="s">
        <v>481</v>
      </c>
      <c r="U70" s="63" t="s">
        <v>371</v>
      </c>
      <c r="V70" s="63" t="s">
        <v>371</v>
      </c>
      <c r="W70" s="63" t="s">
        <v>371</v>
      </c>
      <c r="X70" s="63" t="s">
        <v>371</v>
      </c>
      <c r="Y70" s="63" t="s">
        <v>481</v>
      </c>
      <c r="Z70" s="63" t="s">
        <v>0</v>
      </c>
      <c r="AA70" s="63" t="s">
        <v>0</v>
      </c>
      <c r="AB70" s="63" t="s">
        <v>371</v>
      </c>
      <c r="AC70" s="63" t="s">
        <v>371</v>
      </c>
      <c r="AD70" s="63" t="s">
        <v>371</v>
      </c>
      <c r="AE70" s="63" t="s">
        <v>371</v>
      </c>
      <c r="AF70" s="63" t="s">
        <v>371</v>
      </c>
      <c r="AG70" s="63" t="s">
        <v>371</v>
      </c>
      <c r="AH70" s="63" t="s">
        <v>371</v>
      </c>
      <c r="AI70" s="63" t="s">
        <v>481</v>
      </c>
      <c r="AJ70" s="63" t="s">
        <v>371</v>
      </c>
      <c r="AK70" s="63" t="s">
        <v>371</v>
      </c>
      <c r="AL70" s="63" t="s">
        <v>371</v>
      </c>
      <c r="AM70" s="63" t="s">
        <v>371</v>
      </c>
      <c r="AN70" s="63" t="s">
        <v>371</v>
      </c>
    </row>
    <row r="71" spans="1:40" s="51" customFormat="1" ht="15" customHeight="1" x14ac:dyDescent="0.25">
      <c r="A71" s="62" t="s">
        <v>281</v>
      </c>
      <c r="B71" s="90" t="s">
        <v>370</v>
      </c>
      <c r="C71" s="91"/>
      <c r="D71" s="62" t="s">
        <v>0</v>
      </c>
      <c r="F71" s="90" t="s">
        <v>0</v>
      </c>
      <c r="G71" s="92"/>
      <c r="H71" s="92"/>
      <c r="I71" s="92"/>
      <c r="J71" s="92"/>
      <c r="K71" s="92"/>
      <c r="L71" s="91"/>
      <c r="M71" s="62" t="s">
        <v>191</v>
      </c>
      <c r="N71" s="90" t="s">
        <v>52</v>
      </c>
      <c r="O71" s="92"/>
      <c r="P71" s="91"/>
      <c r="Q71" s="62" t="s">
        <v>12</v>
      </c>
      <c r="R71" s="62" t="s">
        <v>10</v>
      </c>
      <c r="S71" s="62" t="s">
        <v>11</v>
      </c>
      <c r="T71" s="63" t="s">
        <v>482</v>
      </c>
      <c r="U71" s="63" t="s">
        <v>371</v>
      </c>
      <c r="V71" s="63" t="s">
        <v>371</v>
      </c>
      <c r="W71" s="63" t="s">
        <v>371</v>
      </c>
      <c r="X71" s="63" t="s">
        <v>371</v>
      </c>
      <c r="Y71" s="63" t="s">
        <v>482</v>
      </c>
      <c r="Z71" s="63" t="s">
        <v>482</v>
      </c>
      <c r="AA71" s="63" t="s">
        <v>371</v>
      </c>
      <c r="AB71" s="63" t="s">
        <v>371</v>
      </c>
      <c r="AC71" s="63" t="s">
        <v>371</v>
      </c>
      <c r="AD71" s="63" t="s">
        <v>371</v>
      </c>
      <c r="AE71" s="63" t="s">
        <v>371</v>
      </c>
      <c r="AF71" s="63" t="s">
        <v>371</v>
      </c>
      <c r="AG71" s="63" t="s">
        <v>371</v>
      </c>
      <c r="AH71" s="63" t="s">
        <v>371</v>
      </c>
      <c r="AI71" s="63" t="s">
        <v>371</v>
      </c>
      <c r="AJ71" s="63" t="s">
        <v>371</v>
      </c>
      <c r="AK71" s="63" t="s">
        <v>371</v>
      </c>
      <c r="AL71" s="63" t="s">
        <v>371</v>
      </c>
      <c r="AM71" s="63" t="s">
        <v>371</v>
      </c>
      <c r="AN71" s="63" t="s">
        <v>371</v>
      </c>
    </row>
    <row r="72" spans="1:40" s="51" customFormat="1" ht="15" customHeight="1" x14ac:dyDescent="0.25">
      <c r="A72" s="62" t="s">
        <v>281</v>
      </c>
      <c r="B72" s="90" t="s">
        <v>370</v>
      </c>
      <c r="C72" s="91"/>
      <c r="D72" s="62" t="s">
        <v>0</v>
      </c>
      <c r="F72" s="90" t="s">
        <v>0</v>
      </c>
      <c r="G72" s="92"/>
      <c r="H72" s="92"/>
      <c r="I72" s="92"/>
      <c r="J72" s="92"/>
      <c r="K72" s="92"/>
      <c r="L72" s="91"/>
      <c r="M72" s="62" t="s">
        <v>193</v>
      </c>
      <c r="N72" s="90" t="s">
        <v>54</v>
      </c>
      <c r="O72" s="92"/>
      <c r="P72" s="91"/>
      <c r="Q72" s="62" t="s">
        <v>12</v>
      </c>
      <c r="R72" s="62" t="s">
        <v>10</v>
      </c>
      <c r="S72" s="62" t="s">
        <v>11</v>
      </c>
      <c r="T72" s="63" t="s">
        <v>483</v>
      </c>
      <c r="U72" s="63" t="s">
        <v>371</v>
      </c>
      <c r="V72" s="63" t="s">
        <v>371</v>
      </c>
      <c r="W72" s="63" t="s">
        <v>371</v>
      </c>
      <c r="X72" s="63" t="s">
        <v>371</v>
      </c>
      <c r="Y72" s="63" t="s">
        <v>483</v>
      </c>
      <c r="Z72" s="63" t="s">
        <v>371</v>
      </c>
      <c r="AA72" s="63" t="s">
        <v>483</v>
      </c>
      <c r="AB72" s="63" t="s">
        <v>371</v>
      </c>
      <c r="AC72" s="63" t="s">
        <v>371</v>
      </c>
      <c r="AD72" s="63" t="s">
        <v>371</v>
      </c>
      <c r="AE72" s="63" t="s">
        <v>371</v>
      </c>
      <c r="AF72" s="63" t="s">
        <v>371</v>
      </c>
      <c r="AG72" s="63" t="s">
        <v>371</v>
      </c>
      <c r="AH72" s="63" t="s">
        <v>371</v>
      </c>
      <c r="AI72" s="63" t="s">
        <v>371</v>
      </c>
      <c r="AJ72" s="63" t="s">
        <v>371</v>
      </c>
      <c r="AK72" s="63" t="s">
        <v>371</v>
      </c>
      <c r="AL72" s="63" t="s">
        <v>371</v>
      </c>
      <c r="AM72" s="63" t="s">
        <v>371</v>
      </c>
      <c r="AN72" s="63" t="s">
        <v>371</v>
      </c>
    </row>
    <row r="73" spans="1:40" s="51" customFormat="1" ht="15" customHeight="1" x14ac:dyDescent="0.25">
      <c r="A73" s="62" t="s">
        <v>165</v>
      </c>
      <c r="B73" s="90" t="s">
        <v>166</v>
      </c>
      <c r="C73" s="91"/>
      <c r="D73" s="62" t="s">
        <v>0</v>
      </c>
      <c r="F73" s="90" t="s">
        <v>0</v>
      </c>
      <c r="G73" s="92"/>
      <c r="H73" s="92"/>
      <c r="I73" s="92"/>
      <c r="J73" s="92"/>
      <c r="K73" s="92"/>
      <c r="L73" s="91"/>
      <c r="M73" s="62" t="s">
        <v>193</v>
      </c>
      <c r="N73" s="90" t="s">
        <v>54</v>
      </c>
      <c r="O73" s="92"/>
      <c r="P73" s="91"/>
      <c r="Q73" s="62" t="s">
        <v>12</v>
      </c>
      <c r="R73" s="62" t="s">
        <v>10</v>
      </c>
      <c r="S73" s="62" t="s">
        <v>11</v>
      </c>
      <c r="T73" s="63" t="s">
        <v>483</v>
      </c>
      <c r="U73" s="63" t="s">
        <v>371</v>
      </c>
      <c r="V73" s="63" t="s">
        <v>371</v>
      </c>
      <c r="W73" s="63" t="s">
        <v>371</v>
      </c>
      <c r="X73" s="63" t="s">
        <v>371</v>
      </c>
      <c r="Y73" s="63" t="s">
        <v>483</v>
      </c>
      <c r="Z73" s="63" t="s">
        <v>371</v>
      </c>
      <c r="AA73" s="63" t="s">
        <v>483</v>
      </c>
      <c r="AB73" s="63" t="s">
        <v>371</v>
      </c>
      <c r="AC73" s="63" t="s">
        <v>371</v>
      </c>
      <c r="AD73" s="63" t="s">
        <v>371</v>
      </c>
      <c r="AE73" s="63" t="s">
        <v>371</v>
      </c>
      <c r="AF73" s="63" t="s">
        <v>371</v>
      </c>
      <c r="AG73" s="63" t="s">
        <v>371</v>
      </c>
      <c r="AH73" s="63" t="s">
        <v>371</v>
      </c>
      <c r="AI73" s="63" t="s">
        <v>371</v>
      </c>
      <c r="AJ73" s="63" t="s">
        <v>371</v>
      </c>
      <c r="AK73" s="63" t="s">
        <v>371</v>
      </c>
      <c r="AL73" s="63" t="s">
        <v>371</v>
      </c>
      <c r="AM73" s="63" t="s">
        <v>371</v>
      </c>
      <c r="AN73" s="63" t="s">
        <v>371</v>
      </c>
    </row>
    <row r="74" spans="1:40" s="51" customFormat="1" ht="15" customHeight="1" x14ac:dyDescent="0.25">
      <c r="A74" s="62" t="s">
        <v>165</v>
      </c>
      <c r="B74" s="90" t="s">
        <v>166</v>
      </c>
      <c r="C74" s="91"/>
      <c r="D74" s="62" t="s">
        <v>42</v>
      </c>
      <c r="F74" s="90" t="s">
        <v>309</v>
      </c>
      <c r="G74" s="92"/>
      <c r="H74" s="92"/>
      <c r="I74" s="92"/>
      <c r="J74" s="92"/>
      <c r="K74" s="92"/>
      <c r="L74" s="91"/>
      <c r="M74" s="62" t="s">
        <v>193</v>
      </c>
      <c r="N74" s="90" t="s">
        <v>54</v>
      </c>
      <c r="O74" s="92"/>
      <c r="P74" s="91"/>
      <c r="Q74" s="62" t="s">
        <v>12</v>
      </c>
      <c r="R74" s="62" t="s">
        <v>10</v>
      </c>
      <c r="S74" s="62" t="s">
        <v>11</v>
      </c>
      <c r="T74" s="63" t="s">
        <v>483</v>
      </c>
      <c r="U74" s="63" t="s">
        <v>371</v>
      </c>
      <c r="V74" s="63" t="s">
        <v>371</v>
      </c>
      <c r="W74" s="63" t="s">
        <v>371</v>
      </c>
      <c r="X74" s="63" t="s">
        <v>371</v>
      </c>
      <c r="Y74" s="63" t="s">
        <v>483</v>
      </c>
      <c r="Z74" s="63" t="s">
        <v>0</v>
      </c>
      <c r="AA74" s="63" t="s">
        <v>0</v>
      </c>
      <c r="AB74" s="63" t="s">
        <v>371</v>
      </c>
      <c r="AC74" s="63" t="s">
        <v>371</v>
      </c>
      <c r="AD74" s="63" t="s">
        <v>371</v>
      </c>
      <c r="AE74" s="63" t="s">
        <v>371</v>
      </c>
      <c r="AF74" s="63" t="s">
        <v>371</v>
      </c>
      <c r="AG74" s="63" t="s">
        <v>371</v>
      </c>
      <c r="AH74" s="63" t="s">
        <v>371</v>
      </c>
      <c r="AI74" s="63" t="s">
        <v>483</v>
      </c>
      <c r="AJ74" s="63" t="s">
        <v>371</v>
      </c>
      <c r="AK74" s="63" t="s">
        <v>371</v>
      </c>
      <c r="AL74" s="63" t="s">
        <v>371</v>
      </c>
      <c r="AM74" s="63" t="s">
        <v>371</v>
      </c>
      <c r="AN74" s="63" t="s">
        <v>371</v>
      </c>
    </row>
    <row r="75" spans="1:40" s="51" customFormat="1" ht="15" customHeight="1" x14ac:dyDescent="0.25">
      <c r="A75" s="62" t="s">
        <v>281</v>
      </c>
      <c r="B75" s="90" t="s">
        <v>370</v>
      </c>
      <c r="C75" s="91"/>
      <c r="D75" s="62" t="s">
        <v>0</v>
      </c>
      <c r="F75" s="90" t="s">
        <v>0</v>
      </c>
      <c r="G75" s="92"/>
      <c r="H75" s="92"/>
      <c r="I75" s="92"/>
      <c r="J75" s="92"/>
      <c r="K75" s="92"/>
      <c r="L75" s="91"/>
      <c r="M75" s="62" t="s">
        <v>194</v>
      </c>
      <c r="N75" s="90" t="s">
        <v>55</v>
      </c>
      <c r="O75" s="92"/>
      <c r="P75" s="91"/>
      <c r="Q75" s="62" t="s">
        <v>12</v>
      </c>
      <c r="R75" s="62" t="s">
        <v>10</v>
      </c>
      <c r="S75" s="62" t="s">
        <v>11</v>
      </c>
      <c r="T75" s="63" t="s">
        <v>484</v>
      </c>
      <c r="U75" s="63" t="s">
        <v>371</v>
      </c>
      <c r="V75" s="63" t="s">
        <v>371</v>
      </c>
      <c r="W75" s="63" t="s">
        <v>371</v>
      </c>
      <c r="X75" s="63" t="s">
        <v>371</v>
      </c>
      <c r="Y75" s="63" t="s">
        <v>484</v>
      </c>
      <c r="Z75" s="63" t="s">
        <v>371</v>
      </c>
      <c r="AA75" s="63" t="s">
        <v>484</v>
      </c>
      <c r="AB75" s="63" t="s">
        <v>371</v>
      </c>
      <c r="AC75" s="63" t="s">
        <v>371</v>
      </c>
      <c r="AD75" s="63" t="s">
        <v>371</v>
      </c>
      <c r="AE75" s="63" t="s">
        <v>371</v>
      </c>
      <c r="AF75" s="63" t="s">
        <v>371</v>
      </c>
      <c r="AG75" s="63" t="s">
        <v>371</v>
      </c>
      <c r="AH75" s="63" t="s">
        <v>371</v>
      </c>
      <c r="AI75" s="63" t="s">
        <v>371</v>
      </c>
      <c r="AJ75" s="63" t="s">
        <v>371</v>
      </c>
      <c r="AK75" s="63" t="s">
        <v>371</v>
      </c>
      <c r="AL75" s="63" t="s">
        <v>371</v>
      </c>
      <c r="AM75" s="63" t="s">
        <v>371</v>
      </c>
      <c r="AN75" s="63" t="s">
        <v>371</v>
      </c>
    </row>
    <row r="76" spans="1:40" s="51" customFormat="1" ht="15" customHeight="1" x14ac:dyDescent="0.25">
      <c r="A76" s="62" t="s">
        <v>165</v>
      </c>
      <c r="B76" s="90" t="s">
        <v>166</v>
      </c>
      <c r="C76" s="91"/>
      <c r="D76" s="62" t="s">
        <v>0</v>
      </c>
      <c r="F76" s="90" t="s">
        <v>0</v>
      </c>
      <c r="G76" s="92"/>
      <c r="H76" s="92"/>
      <c r="I76" s="92"/>
      <c r="J76" s="92"/>
      <c r="K76" s="92"/>
      <c r="L76" s="91"/>
      <c r="M76" s="62" t="s">
        <v>194</v>
      </c>
      <c r="N76" s="90" t="s">
        <v>55</v>
      </c>
      <c r="O76" s="92"/>
      <c r="P76" s="91"/>
      <c r="Q76" s="62" t="s">
        <v>12</v>
      </c>
      <c r="R76" s="62" t="s">
        <v>10</v>
      </c>
      <c r="S76" s="62" t="s">
        <v>11</v>
      </c>
      <c r="T76" s="63" t="s">
        <v>484</v>
      </c>
      <c r="U76" s="63" t="s">
        <v>371</v>
      </c>
      <c r="V76" s="63" t="s">
        <v>371</v>
      </c>
      <c r="W76" s="63" t="s">
        <v>371</v>
      </c>
      <c r="X76" s="63" t="s">
        <v>371</v>
      </c>
      <c r="Y76" s="63" t="s">
        <v>484</v>
      </c>
      <c r="Z76" s="63" t="s">
        <v>371</v>
      </c>
      <c r="AA76" s="63" t="s">
        <v>484</v>
      </c>
      <c r="AB76" s="63" t="s">
        <v>371</v>
      </c>
      <c r="AC76" s="63" t="s">
        <v>371</v>
      </c>
      <c r="AD76" s="63" t="s">
        <v>371</v>
      </c>
      <c r="AE76" s="63" t="s">
        <v>371</v>
      </c>
      <c r="AF76" s="63" t="s">
        <v>371</v>
      </c>
      <c r="AG76" s="63" t="s">
        <v>371</v>
      </c>
      <c r="AH76" s="63" t="s">
        <v>371</v>
      </c>
      <c r="AI76" s="63" t="s">
        <v>371</v>
      </c>
      <c r="AJ76" s="63" t="s">
        <v>371</v>
      </c>
      <c r="AK76" s="63" t="s">
        <v>371</v>
      </c>
      <c r="AL76" s="63" t="s">
        <v>371</v>
      </c>
      <c r="AM76" s="63" t="s">
        <v>371</v>
      </c>
      <c r="AN76" s="63" t="s">
        <v>371</v>
      </c>
    </row>
    <row r="77" spans="1:40" s="51" customFormat="1" ht="15" customHeight="1" x14ac:dyDescent="0.25">
      <c r="A77" s="62" t="s">
        <v>165</v>
      </c>
      <c r="B77" s="90" t="s">
        <v>166</v>
      </c>
      <c r="C77" s="91"/>
      <c r="D77" s="62" t="s">
        <v>42</v>
      </c>
      <c r="F77" s="90" t="s">
        <v>309</v>
      </c>
      <c r="G77" s="92"/>
      <c r="H77" s="92"/>
      <c r="I77" s="92"/>
      <c r="J77" s="92"/>
      <c r="K77" s="92"/>
      <c r="L77" s="91"/>
      <c r="M77" s="62" t="s">
        <v>194</v>
      </c>
      <c r="N77" s="90" t="s">
        <v>55</v>
      </c>
      <c r="O77" s="92"/>
      <c r="P77" s="91"/>
      <c r="Q77" s="62" t="s">
        <v>12</v>
      </c>
      <c r="R77" s="62" t="s">
        <v>10</v>
      </c>
      <c r="S77" s="62" t="s">
        <v>11</v>
      </c>
      <c r="T77" s="63" t="s">
        <v>484</v>
      </c>
      <c r="U77" s="63" t="s">
        <v>371</v>
      </c>
      <c r="V77" s="63" t="s">
        <v>371</v>
      </c>
      <c r="W77" s="63" t="s">
        <v>371</v>
      </c>
      <c r="X77" s="63" t="s">
        <v>371</v>
      </c>
      <c r="Y77" s="63" t="s">
        <v>484</v>
      </c>
      <c r="Z77" s="63" t="s">
        <v>0</v>
      </c>
      <c r="AA77" s="63" t="s">
        <v>0</v>
      </c>
      <c r="AB77" s="63" t="s">
        <v>371</v>
      </c>
      <c r="AC77" s="63" t="s">
        <v>371</v>
      </c>
      <c r="AD77" s="63" t="s">
        <v>371</v>
      </c>
      <c r="AE77" s="63" t="s">
        <v>371</v>
      </c>
      <c r="AF77" s="63" t="s">
        <v>371</v>
      </c>
      <c r="AG77" s="63" t="s">
        <v>371</v>
      </c>
      <c r="AH77" s="63" t="s">
        <v>371</v>
      </c>
      <c r="AI77" s="63" t="s">
        <v>484</v>
      </c>
      <c r="AJ77" s="63" t="s">
        <v>371</v>
      </c>
      <c r="AK77" s="63" t="s">
        <v>371</v>
      </c>
      <c r="AL77" s="63" t="s">
        <v>371</v>
      </c>
      <c r="AM77" s="63" t="s">
        <v>371</v>
      </c>
      <c r="AN77" s="63" t="s">
        <v>371</v>
      </c>
    </row>
    <row r="78" spans="1:40" s="51" customFormat="1" ht="15" customHeight="1" x14ac:dyDescent="0.25">
      <c r="A78" s="62" t="s">
        <v>281</v>
      </c>
      <c r="B78" s="90" t="s">
        <v>370</v>
      </c>
      <c r="C78" s="91"/>
      <c r="D78" s="62" t="s">
        <v>0</v>
      </c>
      <c r="F78" s="90" t="s">
        <v>0</v>
      </c>
      <c r="G78" s="92"/>
      <c r="H78" s="92"/>
      <c r="I78" s="92"/>
      <c r="J78" s="92"/>
      <c r="K78" s="92"/>
      <c r="L78" s="91"/>
      <c r="M78" s="62" t="s">
        <v>195</v>
      </c>
      <c r="N78" s="90" t="s">
        <v>56</v>
      </c>
      <c r="O78" s="92"/>
      <c r="P78" s="91"/>
      <c r="Q78" s="62" t="s">
        <v>12</v>
      </c>
      <c r="R78" s="62" t="s">
        <v>10</v>
      </c>
      <c r="S78" s="62" t="s">
        <v>11</v>
      </c>
      <c r="T78" s="63" t="s">
        <v>485</v>
      </c>
      <c r="U78" s="63" t="s">
        <v>371</v>
      </c>
      <c r="V78" s="63" t="s">
        <v>371</v>
      </c>
      <c r="W78" s="63" t="s">
        <v>371</v>
      </c>
      <c r="X78" s="63" t="s">
        <v>371</v>
      </c>
      <c r="Y78" s="63" t="s">
        <v>485</v>
      </c>
      <c r="Z78" s="63" t="s">
        <v>371</v>
      </c>
      <c r="AA78" s="63" t="s">
        <v>485</v>
      </c>
      <c r="AB78" s="63" t="s">
        <v>371</v>
      </c>
      <c r="AC78" s="63" t="s">
        <v>371</v>
      </c>
      <c r="AD78" s="63" t="s">
        <v>371</v>
      </c>
      <c r="AE78" s="63" t="s">
        <v>371</v>
      </c>
      <c r="AF78" s="63" t="s">
        <v>371</v>
      </c>
      <c r="AG78" s="63" t="s">
        <v>371</v>
      </c>
      <c r="AH78" s="63" t="s">
        <v>371</v>
      </c>
      <c r="AI78" s="63" t="s">
        <v>371</v>
      </c>
      <c r="AJ78" s="63" t="s">
        <v>371</v>
      </c>
      <c r="AK78" s="63" t="s">
        <v>371</v>
      </c>
      <c r="AL78" s="63" t="s">
        <v>371</v>
      </c>
      <c r="AM78" s="63" t="s">
        <v>371</v>
      </c>
      <c r="AN78" s="63" t="s">
        <v>371</v>
      </c>
    </row>
    <row r="79" spans="1:40" s="51" customFormat="1" ht="15" customHeight="1" x14ac:dyDescent="0.25">
      <c r="A79" s="62" t="s">
        <v>165</v>
      </c>
      <c r="B79" s="90" t="s">
        <v>166</v>
      </c>
      <c r="C79" s="91"/>
      <c r="D79" s="62" t="s">
        <v>0</v>
      </c>
      <c r="F79" s="90" t="s">
        <v>0</v>
      </c>
      <c r="G79" s="92"/>
      <c r="H79" s="92"/>
      <c r="I79" s="92"/>
      <c r="J79" s="92"/>
      <c r="K79" s="92"/>
      <c r="L79" s="91"/>
      <c r="M79" s="62" t="s">
        <v>195</v>
      </c>
      <c r="N79" s="90" t="s">
        <v>56</v>
      </c>
      <c r="O79" s="92"/>
      <c r="P79" s="91"/>
      <c r="Q79" s="62" t="s">
        <v>12</v>
      </c>
      <c r="R79" s="62" t="s">
        <v>10</v>
      </c>
      <c r="S79" s="62" t="s">
        <v>11</v>
      </c>
      <c r="T79" s="63" t="s">
        <v>485</v>
      </c>
      <c r="U79" s="63" t="s">
        <v>371</v>
      </c>
      <c r="V79" s="63" t="s">
        <v>371</v>
      </c>
      <c r="W79" s="63" t="s">
        <v>371</v>
      </c>
      <c r="X79" s="63" t="s">
        <v>371</v>
      </c>
      <c r="Y79" s="63" t="s">
        <v>485</v>
      </c>
      <c r="Z79" s="63" t="s">
        <v>371</v>
      </c>
      <c r="AA79" s="63" t="s">
        <v>485</v>
      </c>
      <c r="AB79" s="63" t="s">
        <v>371</v>
      </c>
      <c r="AC79" s="63" t="s">
        <v>371</v>
      </c>
      <c r="AD79" s="63" t="s">
        <v>371</v>
      </c>
      <c r="AE79" s="63" t="s">
        <v>371</v>
      </c>
      <c r="AF79" s="63" t="s">
        <v>371</v>
      </c>
      <c r="AG79" s="63" t="s">
        <v>371</v>
      </c>
      <c r="AH79" s="63" t="s">
        <v>371</v>
      </c>
      <c r="AI79" s="63" t="s">
        <v>371</v>
      </c>
      <c r="AJ79" s="63" t="s">
        <v>371</v>
      </c>
      <c r="AK79" s="63" t="s">
        <v>371</v>
      </c>
      <c r="AL79" s="63" t="s">
        <v>371</v>
      </c>
      <c r="AM79" s="63" t="s">
        <v>371</v>
      </c>
      <c r="AN79" s="63" t="s">
        <v>371</v>
      </c>
    </row>
    <row r="80" spans="1:40" s="51" customFormat="1" ht="15" customHeight="1" x14ac:dyDescent="0.25">
      <c r="A80" s="62" t="s">
        <v>165</v>
      </c>
      <c r="B80" s="90" t="s">
        <v>166</v>
      </c>
      <c r="C80" s="91"/>
      <c r="D80" s="62" t="s">
        <v>42</v>
      </c>
      <c r="F80" s="90" t="s">
        <v>309</v>
      </c>
      <c r="G80" s="92"/>
      <c r="H80" s="92"/>
      <c r="I80" s="92"/>
      <c r="J80" s="92"/>
      <c r="K80" s="92"/>
      <c r="L80" s="91"/>
      <c r="M80" s="62" t="s">
        <v>195</v>
      </c>
      <c r="N80" s="90" t="s">
        <v>56</v>
      </c>
      <c r="O80" s="92"/>
      <c r="P80" s="91"/>
      <c r="Q80" s="62" t="s">
        <v>12</v>
      </c>
      <c r="R80" s="62" t="s">
        <v>10</v>
      </c>
      <c r="S80" s="62" t="s">
        <v>11</v>
      </c>
      <c r="T80" s="63" t="s">
        <v>485</v>
      </c>
      <c r="U80" s="63" t="s">
        <v>371</v>
      </c>
      <c r="V80" s="63" t="s">
        <v>371</v>
      </c>
      <c r="W80" s="63" t="s">
        <v>371</v>
      </c>
      <c r="X80" s="63" t="s">
        <v>371</v>
      </c>
      <c r="Y80" s="63" t="s">
        <v>485</v>
      </c>
      <c r="Z80" s="63" t="s">
        <v>0</v>
      </c>
      <c r="AA80" s="63" t="s">
        <v>0</v>
      </c>
      <c r="AB80" s="63" t="s">
        <v>371</v>
      </c>
      <c r="AC80" s="63" t="s">
        <v>371</v>
      </c>
      <c r="AD80" s="63" t="s">
        <v>371</v>
      </c>
      <c r="AE80" s="63" t="s">
        <v>371</v>
      </c>
      <c r="AF80" s="63" t="s">
        <v>371</v>
      </c>
      <c r="AG80" s="63" t="s">
        <v>371</v>
      </c>
      <c r="AH80" s="63" t="s">
        <v>371</v>
      </c>
      <c r="AI80" s="63" t="s">
        <v>485</v>
      </c>
      <c r="AJ80" s="63" t="s">
        <v>371</v>
      </c>
      <c r="AK80" s="63" t="s">
        <v>371</v>
      </c>
      <c r="AL80" s="63" t="s">
        <v>371</v>
      </c>
      <c r="AM80" s="63" t="s">
        <v>371</v>
      </c>
      <c r="AN80" s="63" t="s">
        <v>371</v>
      </c>
    </row>
    <row r="81" spans="1:40" s="51" customFormat="1" ht="15" customHeight="1" x14ac:dyDescent="0.25">
      <c r="A81" s="62" t="s">
        <v>281</v>
      </c>
      <c r="B81" s="90" t="s">
        <v>370</v>
      </c>
      <c r="C81" s="91"/>
      <c r="D81" s="62" t="s">
        <v>0</v>
      </c>
      <c r="F81" s="90" t="s">
        <v>0</v>
      </c>
      <c r="G81" s="92"/>
      <c r="H81" s="92"/>
      <c r="I81" s="92"/>
      <c r="J81" s="92"/>
      <c r="K81" s="92"/>
      <c r="L81" s="91"/>
      <c r="M81" s="62" t="s">
        <v>196</v>
      </c>
      <c r="N81" s="90" t="s">
        <v>57</v>
      </c>
      <c r="O81" s="92"/>
      <c r="P81" s="91"/>
      <c r="Q81" s="62" t="s">
        <v>12</v>
      </c>
      <c r="R81" s="62" t="s">
        <v>10</v>
      </c>
      <c r="S81" s="62" t="s">
        <v>11</v>
      </c>
      <c r="T81" s="63" t="s">
        <v>486</v>
      </c>
      <c r="U81" s="63" t="s">
        <v>371</v>
      </c>
      <c r="V81" s="63" t="s">
        <v>371</v>
      </c>
      <c r="W81" s="63" t="s">
        <v>371</v>
      </c>
      <c r="X81" s="63" t="s">
        <v>371</v>
      </c>
      <c r="Y81" s="63" t="s">
        <v>486</v>
      </c>
      <c r="Z81" s="63" t="s">
        <v>371</v>
      </c>
      <c r="AA81" s="63" t="s">
        <v>486</v>
      </c>
      <c r="AB81" s="63" t="s">
        <v>371</v>
      </c>
      <c r="AC81" s="63" t="s">
        <v>371</v>
      </c>
      <c r="AD81" s="63" t="s">
        <v>371</v>
      </c>
      <c r="AE81" s="63" t="s">
        <v>371</v>
      </c>
      <c r="AF81" s="63" t="s">
        <v>371</v>
      </c>
      <c r="AG81" s="63" t="s">
        <v>371</v>
      </c>
      <c r="AH81" s="63" t="s">
        <v>371</v>
      </c>
      <c r="AI81" s="63" t="s">
        <v>371</v>
      </c>
      <c r="AJ81" s="63" t="s">
        <v>371</v>
      </c>
      <c r="AK81" s="63" t="s">
        <v>371</v>
      </c>
      <c r="AL81" s="63" t="s">
        <v>371</v>
      </c>
      <c r="AM81" s="63" t="s">
        <v>371</v>
      </c>
      <c r="AN81" s="63" t="s">
        <v>371</v>
      </c>
    </row>
    <row r="82" spans="1:40" s="51" customFormat="1" ht="15" customHeight="1" x14ac:dyDescent="0.25">
      <c r="A82" s="62" t="s">
        <v>165</v>
      </c>
      <c r="B82" s="90" t="s">
        <v>166</v>
      </c>
      <c r="C82" s="91"/>
      <c r="D82" s="62" t="s">
        <v>0</v>
      </c>
      <c r="F82" s="90" t="s">
        <v>0</v>
      </c>
      <c r="G82" s="92"/>
      <c r="H82" s="92"/>
      <c r="I82" s="92"/>
      <c r="J82" s="92"/>
      <c r="K82" s="92"/>
      <c r="L82" s="91"/>
      <c r="M82" s="62" t="s">
        <v>196</v>
      </c>
      <c r="N82" s="90" t="s">
        <v>57</v>
      </c>
      <c r="O82" s="92"/>
      <c r="P82" s="91"/>
      <c r="Q82" s="62" t="s">
        <v>12</v>
      </c>
      <c r="R82" s="62" t="s">
        <v>10</v>
      </c>
      <c r="S82" s="62" t="s">
        <v>11</v>
      </c>
      <c r="T82" s="63" t="s">
        <v>486</v>
      </c>
      <c r="U82" s="63" t="s">
        <v>371</v>
      </c>
      <c r="V82" s="63" t="s">
        <v>371</v>
      </c>
      <c r="W82" s="63" t="s">
        <v>371</v>
      </c>
      <c r="X82" s="63" t="s">
        <v>371</v>
      </c>
      <c r="Y82" s="63" t="s">
        <v>486</v>
      </c>
      <c r="Z82" s="63" t="s">
        <v>371</v>
      </c>
      <c r="AA82" s="63" t="s">
        <v>486</v>
      </c>
      <c r="AB82" s="63" t="s">
        <v>371</v>
      </c>
      <c r="AC82" s="63" t="s">
        <v>371</v>
      </c>
      <c r="AD82" s="63" t="s">
        <v>371</v>
      </c>
      <c r="AE82" s="63" t="s">
        <v>371</v>
      </c>
      <c r="AF82" s="63" t="s">
        <v>371</v>
      </c>
      <c r="AG82" s="63" t="s">
        <v>371</v>
      </c>
      <c r="AH82" s="63" t="s">
        <v>371</v>
      </c>
      <c r="AI82" s="63" t="s">
        <v>371</v>
      </c>
      <c r="AJ82" s="63" t="s">
        <v>371</v>
      </c>
      <c r="AK82" s="63" t="s">
        <v>371</v>
      </c>
      <c r="AL82" s="63" t="s">
        <v>371</v>
      </c>
      <c r="AM82" s="63" t="s">
        <v>371</v>
      </c>
      <c r="AN82" s="63" t="s">
        <v>371</v>
      </c>
    </row>
    <row r="83" spans="1:40" s="51" customFormat="1" ht="15" customHeight="1" x14ac:dyDescent="0.25">
      <c r="A83" s="62" t="s">
        <v>165</v>
      </c>
      <c r="B83" s="90" t="s">
        <v>166</v>
      </c>
      <c r="C83" s="91"/>
      <c r="D83" s="62" t="s">
        <v>42</v>
      </c>
      <c r="F83" s="90" t="s">
        <v>309</v>
      </c>
      <c r="G83" s="92"/>
      <c r="H83" s="92"/>
      <c r="I83" s="92"/>
      <c r="J83" s="92"/>
      <c r="K83" s="92"/>
      <c r="L83" s="91"/>
      <c r="M83" s="62" t="s">
        <v>196</v>
      </c>
      <c r="N83" s="90" t="s">
        <v>57</v>
      </c>
      <c r="O83" s="92"/>
      <c r="P83" s="91"/>
      <c r="Q83" s="62" t="s">
        <v>12</v>
      </c>
      <c r="R83" s="62" t="s">
        <v>10</v>
      </c>
      <c r="S83" s="62" t="s">
        <v>11</v>
      </c>
      <c r="T83" s="63" t="s">
        <v>486</v>
      </c>
      <c r="U83" s="63" t="s">
        <v>371</v>
      </c>
      <c r="V83" s="63" t="s">
        <v>371</v>
      </c>
      <c r="W83" s="63" t="s">
        <v>371</v>
      </c>
      <c r="X83" s="63" t="s">
        <v>371</v>
      </c>
      <c r="Y83" s="63" t="s">
        <v>486</v>
      </c>
      <c r="Z83" s="63" t="s">
        <v>0</v>
      </c>
      <c r="AA83" s="63" t="s">
        <v>0</v>
      </c>
      <c r="AB83" s="63" t="s">
        <v>371</v>
      </c>
      <c r="AC83" s="63" t="s">
        <v>371</v>
      </c>
      <c r="AD83" s="63" t="s">
        <v>371</v>
      </c>
      <c r="AE83" s="63" t="s">
        <v>371</v>
      </c>
      <c r="AF83" s="63" t="s">
        <v>371</v>
      </c>
      <c r="AG83" s="63" t="s">
        <v>371</v>
      </c>
      <c r="AH83" s="63" t="s">
        <v>371</v>
      </c>
      <c r="AI83" s="63" t="s">
        <v>486</v>
      </c>
      <c r="AJ83" s="63" t="s">
        <v>371</v>
      </c>
      <c r="AK83" s="63" t="s">
        <v>371</v>
      </c>
      <c r="AL83" s="63" t="s">
        <v>371</v>
      </c>
      <c r="AM83" s="63" t="s">
        <v>371</v>
      </c>
      <c r="AN83" s="63" t="s">
        <v>371</v>
      </c>
    </row>
    <row r="84" spans="1:40" s="51" customFormat="1" ht="15" customHeight="1" x14ac:dyDescent="0.25">
      <c r="A84" s="62" t="s">
        <v>281</v>
      </c>
      <c r="B84" s="90" t="s">
        <v>370</v>
      </c>
      <c r="C84" s="91"/>
      <c r="D84" s="62" t="s">
        <v>0</v>
      </c>
      <c r="F84" s="90" t="s">
        <v>0</v>
      </c>
      <c r="G84" s="92"/>
      <c r="H84" s="92"/>
      <c r="I84" s="92"/>
      <c r="J84" s="92"/>
      <c r="K84" s="92"/>
      <c r="L84" s="91"/>
      <c r="M84" s="62" t="s">
        <v>197</v>
      </c>
      <c r="N84" s="90" t="s">
        <v>59</v>
      </c>
      <c r="O84" s="92"/>
      <c r="P84" s="91"/>
      <c r="Q84" s="62" t="s">
        <v>12</v>
      </c>
      <c r="R84" s="62" t="s">
        <v>10</v>
      </c>
      <c r="S84" s="62" t="s">
        <v>11</v>
      </c>
      <c r="T84" s="63" t="s">
        <v>487</v>
      </c>
      <c r="U84" s="63" t="s">
        <v>371</v>
      </c>
      <c r="V84" s="63" t="s">
        <v>371</v>
      </c>
      <c r="W84" s="63" t="s">
        <v>371</v>
      </c>
      <c r="X84" s="63" t="s">
        <v>371</v>
      </c>
      <c r="Y84" s="63" t="s">
        <v>487</v>
      </c>
      <c r="Z84" s="63" t="s">
        <v>371</v>
      </c>
      <c r="AA84" s="63" t="s">
        <v>487</v>
      </c>
      <c r="AB84" s="63" t="s">
        <v>371</v>
      </c>
      <c r="AC84" s="63" t="s">
        <v>371</v>
      </c>
      <c r="AD84" s="63" t="s">
        <v>371</v>
      </c>
      <c r="AE84" s="63" t="s">
        <v>371</v>
      </c>
      <c r="AF84" s="63" t="s">
        <v>371</v>
      </c>
      <c r="AG84" s="63" t="s">
        <v>371</v>
      </c>
      <c r="AH84" s="63" t="s">
        <v>371</v>
      </c>
      <c r="AI84" s="63" t="s">
        <v>371</v>
      </c>
      <c r="AJ84" s="63" t="s">
        <v>371</v>
      </c>
      <c r="AK84" s="63" t="s">
        <v>371</v>
      </c>
      <c r="AL84" s="63" t="s">
        <v>371</v>
      </c>
      <c r="AM84" s="63" t="s">
        <v>371</v>
      </c>
      <c r="AN84" s="63" t="s">
        <v>371</v>
      </c>
    </row>
    <row r="85" spans="1:40" s="51" customFormat="1" ht="15" customHeight="1" x14ac:dyDescent="0.25">
      <c r="A85" s="62" t="s">
        <v>165</v>
      </c>
      <c r="B85" s="90" t="s">
        <v>166</v>
      </c>
      <c r="C85" s="91"/>
      <c r="D85" s="62" t="s">
        <v>0</v>
      </c>
      <c r="F85" s="90" t="s">
        <v>0</v>
      </c>
      <c r="G85" s="92"/>
      <c r="H85" s="92"/>
      <c r="I85" s="92"/>
      <c r="J85" s="92"/>
      <c r="K85" s="92"/>
      <c r="L85" s="91"/>
      <c r="M85" s="62" t="s">
        <v>197</v>
      </c>
      <c r="N85" s="90" t="s">
        <v>59</v>
      </c>
      <c r="O85" s="92"/>
      <c r="P85" s="91"/>
      <c r="Q85" s="62" t="s">
        <v>12</v>
      </c>
      <c r="R85" s="62" t="s">
        <v>10</v>
      </c>
      <c r="S85" s="62" t="s">
        <v>11</v>
      </c>
      <c r="T85" s="63" t="s">
        <v>487</v>
      </c>
      <c r="U85" s="63" t="s">
        <v>371</v>
      </c>
      <c r="V85" s="63" t="s">
        <v>371</v>
      </c>
      <c r="W85" s="63" t="s">
        <v>371</v>
      </c>
      <c r="X85" s="63" t="s">
        <v>371</v>
      </c>
      <c r="Y85" s="63" t="s">
        <v>487</v>
      </c>
      <c r="Z85" s="63" t="s">
        <v>371</v>
      </c>
      <c r="AA85" s="63" t="s">
        <v>487</v>
      </c>
      <c r="AB85" s="63" t="s">
        <v>371</v>
      </c>
      <c r="AC85" s="63" t="s">
        <v>371</v>
      </c>
      <c r="AD85" s="63" t="s">
        <v>371</v>
      </c>
      <c r="AE85" s="63" t="s">
        <v>371</v>
      </c>
      <c r="AF85" s="63" t="s">
        <v>371</v>
      </c>
      <c r="AG85" s="63" t="s">
        <v>371</v>
      </c>
      <c r="AH85" s="63" t="s">
        <v>371</v>
      </c>
      <c r="AI85" s="63" t="s">
        <v>371</v>
      </c>
      <c r="AJ85" s="63" t="s">
        <v>371</v>
      </c>
      <c r="AK85" s="63" t="s">
        <v>371</v>
      </c>
      <c r="AL85" s="63" t="s">
        <v>371</v>
      </c>
      <c r="AM85" s="63" t="s">
        <v>371</v>
      </c>
      <c r="AN85" s="63" t="s">
        <v>371</v>
      </c>
    </row>
    <row r="86" spans="1:40" s="51" customFormat="1" ht="15" customHeight="1" x14ac:dyDescent="0.25">
      <c r="A86" s="62" t="s">
        <v>165</v>
      </c>
      <c r="B86" s="90" t="s">
        <v>166</v>
      </c>
      <c r="C86" s="91"/>
      <c r="D86" s="62" t="s">
        <v>42</v>
      </c>
      <c r="F86" s="90" t="s">
        <v>309</v>
      </c>
      <c r="G86" s="92"/>
      <c r="H86" s="92"/>
      <c r="I86" s="92"/>
      <c r="J86" s="92"/>
      <c r="K86" s="92"/>
      <c r="L86" s="91"/>
      <c r="M86" s="62" t="s">
        <v>197</v>
      </c>
      <c r="N86" s="90" t="s">
        <v>59</v>
      </c>
      <c r="O86" s="92"/>
      <c r="P86" s="91"/>
      <c r="Q86" s="62" t="s">
        <v>12</v>
      </c>
      <c r="R86" s="62" t="s">
        <v>10</v>
      </c>
      <c r="S86" s="62" t="s">
        <v>11</v>
      </c>
      <c r="T86" s="63" t="s">
        <v>487</v>
      </c>
      <c r="U86" s="63" t="s">
        <v>371</v>
      </c>
      <c r="V86" s="63" t="s">
        <v>371</v>
      </c>
      <c r="W86" s="63" t="s">
        <v>371</v>
      </c>
      <c r="X86" s="63" t="s">
        <v>371</v>
      </c>
      <c r="Y86" s="63" t="s">
        <v>487</v>
      </c>
      <c r="Z86" s="63" t="s">
        <v>0</v>
      </c>
      <c r="AA86" s="63" t="s">
        <v>0</v>
      </c>
      <c r="AB86" s="63" t="s">
        <v>371</v>
      </c>
      <c r="AC86" s="63" t="s">
        <v>371</v>
      </c>
      <c r="AD86" s="63" t="s">
        <v>371</v>
      </c>
      <c r="AE86" s="63" t="s">
        <v>371</v>
      </c>
      <c r="AF86" s="63" t="s">
        <v>371</v>
      </c>
      <c r="AG86" s="63" t="s">
        <v>371</v>
      </c>
      <c r="AH86" s="63" t="s">
        <v>371</v>
      </c>
      <c r="AI86" s="63" t="s">
        <v>487</v>
      </c>
      <c r="AJ86" s="63" t="s">
        <v>371</v>
      </c>
      <c r="AK86" s="63" t="s">
        <v>371</v>
      </c>
      <c r="AL86" s="63" t="s">
        <v>371</v>
      </c>
      <c r="AM86" s="63" t="s">
        <v>371</v>
      </c>
      <c r="AN86" s="63" t="s">
        <v>371</v>
      </c>
    </row>
    <row r="87" spans="1:40" s="51" customFormat="1" ht="15" customHeight="1" x14ac:dyDescent="0.25">
      <c r="A87" s="62" t="s">
        <v>281</v>
      </c>
      <c r="B87" s="90" t="s">
        <v>370</v>
      </c>
      <c r="C87" s="91"/>
      <c r="D87" s="62" t="s">
        <v>0</v>
      </c>
      <c r="F87" s="90" t="s">
        <v>0</v>
      </c>
      <c r="G87" s="92"/>
      <c r="H87" s="92"/>
      <c r="I87" s="92"/>
      <c r="J87" s="92"/>
      <c r="K87" s="92"/>
      <c r="L87" s="91"/>
      <c r="M87" s="62" t="s">
        <v>198</v>
      </c>
      <c r="N87" s="90" t="s">
        <v>61</v>
      </c>
      <c r="O87" s="92"/>
      <c r="P87" s="91"/>
      <c r="Q87" s="62" t="s">
        <v>12</v>
      </c>
      <c r="R87" s="62" t="s">
        <v>10</v>
      </c>
      <c r="S87" s="62" t="s">
        <v>11</v>
      </c>
      <c r="T87" s="63" t="s">
        <v>488</v>
      </c>
      <c r="U87" s="63" t="s">
        <v>371</v>
      </c>
      <c r="V87" s="63" t="s">
        <v>371</v>
      </c>
      <c r="W87" s="63" t="s">
        <v>371</v>
      </c>
      <c r="X87" s="63" t="s">
        <v>371</v>
      </c>
      <c r="Y87" s="63" t="s">
        <v>488</v>
      </c>
      <c r="Z87" s="63" t="s">
        <v>371</v>
      </c>
      <c r="AA87" s="63" t="s">
        <v>488</v>
      </c>
      <c r="AB87" s="63" t="s">
        <v>371</v>
      </c>
      <c r="AC87" s="63" t="s">
        <v>371</v>
      </c>
      <c r="AD87" s="63" t="s">
        <v>371</v>
      </c>
      <c r="AE87" s="63" t="s">
        <v>371</v>
      </c>
      <c r="AF87" s="63" t="s">
        <v>371</v>
      </c>
      <c r="AG87" s="63" t="s">
        <v>371</v>
      </c>
      <c r="AH87" s="63" t="s">
        <v>371</v>
      </c>
      <c r="AI87" s="63" t="s">
        <v>371</v>
      </c>
      <c r="AJ87" s="63" t="s">
        <v>371</v>
      </c>
      <c r="AK87" s="63" t="s">
        <v>371</v>
      </c>
      <c r="AL87" s="63" t="s">
        <v>371</v>
      </c>
      <c r="AM87" s="63" t="s">
        <v>371</v>
      </c>
      <c r="AN87" s="63" t="s">
        <v>371</v>
      </c>
    </row>
    <row r="88" spans="1:40" s="51" customFormat="1" ht="15" customHeight="1" x14ac:dyDescent="0.25">
      <c r="A88" s="62" t="s">
        <v>165</v>
      </c>
      <c r="B88" s="90" t="s">
        <v>166</v>
      </c>
      <c r="C88" s="91"/>
      <c r="D88" s="62" t="s">
        <v>0</v>
      </c>
      <c r="F88" s="90" t="s">
        <v>0</v>
      </c>
      <c r="G88" s="92"/>
      <c r="H88" s="92"/>
      <c r="I88" s="92"/>
      <c r="J88" s="92"/>
      <c r="K88" s="92"/>
      <c r="L88" s="91"/>
      <c r="M88" s="62" t="s">
        <v>198</v>
      </c>
      <c r="N88" s="90" t="s">
        <v>61</v>
      </c>
      <c r="O88" s="92"/>
      <c r="P88" s="91"/>
      <c r="Q88" s="62" t="s">
        <v>12</v>
      </c>
      <c r="R88" s="62" t="s">
        <v>10</v>
      </c>
      <c r="S88" s="62" t="s">
        <v>11</v>
      </c>
      <c r="T88" s="63" t="s">
        <v>488</v>
      </c>
      <c r="U88" s="63" t="s">
        <v>371</v>
      </c>
      <c r="V88" s="63" t="s">
        <v>371</v>
      </c>
      <c r="W88" s="63" t="s">
        <v>371</v>
      </c>
      <c r="X88" s="63" t="s">
        <v>371</v>
      </c>
      <c r="Y88" s="63" t="s">
        <v>488</v>
      </c>
      <c r="Z88" s="63" t="s">
        <v>371</v>
      </c>
      <c r="AA88" s="63" t="s">
        <v>488</v>
      </c>
      <c r="AB88" s="63" t="s">
        <v>371</v>
      </c>
      <c r="AC88" s="63" t="s">
        <v>371</v>
      </c>
      <c r="AD88" s="63" t="s">
        <v>371</v>
      </c>
      <c r="AE88" s="63" t="s">
        <v>371</v>
      </c>
      <c r="AF88" s="63" t="s">
        <v>371</v>
      </c>
      <c r="AG88" s="63" t="s">
        <v>371</v>
      </c>
      <c r="AH88" s="63" t="s">
        <v>371</v>
      </c>
      <c r="AI88" s="63" t="s">
        <v>371</v>
      </c>
      <c r="AJ88" s="63" t="s">
        <v>371</v>
      </c>
      <c r="AK88" s="63" t="s">
        <v>371</v>
      </c>
      <c r="AL88" s="63" t="s">
        <v>371</v>
      </c>
      <c r="AM88" s="63" t="s">
        <v>371</v>
      </c>
      <c r="AN88" s="63" t="s">
        <v>371</v>
      </c>
    </row>
    <row r="89" spans="1:40" s="51" customFormat="1" ht="15" customHeight="1" x14ac:dyDescent="0.25">
      <c r="A89" s="62" t="s">
        <v>165</v>
      </c>
      <c r="B89" s="90" t="s">
        <v>166</v>
      </c>
      <c r="C89" s="91"/>
      <c r="D89" s="62" t="s">
        <v>42</v>
      </c>
      <c r="F89" s="90" t="s">
        <v>309</v>
      </c>
      <c r="G89" s="92"/>
      <c r="H89" s="92"/>
      <c r="I89" s="92"/>
      <c r="J89" s="92"/>
      <c r="K89" s="92"/>
      <c r="L89" s="91"/>
      <c r="M89" s="62" t="s">
        <v>198</v>
      </c>
      <c r="N89" s="90" t="s">
        <v>61</v>
      </c>
      <c r="O89" s="92"/>
      <c r="P89" s="91"/>
      <c r="Q89" s="62" t="s">
        <v>12</v>
      </c>
      <c r="R89" s="62" t="s">
        <v>10</v>
      </c>
      <c r="S89" s="62" t="s">
        <v>11</v>
      </c>
      <c r="T89" s="63" t="s">
        <v>488</v>
      </c>
      <c r="U89" s="63" t="s">
        <v>371</v>
      </c>
      <c r="V89" s="63" t="s">
        <v>371</v>
      </c>
      <c r="W89" s="63" t="s">
        <v>371</v>
      </c>
      <c r="X89" s="63" t="s">
        <v>371</v>
      </c>
      <c r="Y89" s="63" t="s">
        <v>488</v>
      </c>
      <c r="Z89" s="63" t="s">
        <v>0</v>
      </c>
      <c r="AA89" s="63" t="s">
        <v>0</v>
      </c>
      <c r="AB89" s="63" t="s">
        <v>371</v>
      </c>
      <c r="AC89" s="63" t="s">
        <v>371</v>
      </c>
      <c r="AD89" s="63" t="s">
        <v>371</v>
      </c>
      <c r="AE89" s="63" t="s">
        <v>371</v>
      </c>
      <c r="AF89" s="63" t="s">
        <v>371</v>
      </c>
      <c r="AG89" s="63" t="s">
        <v>371</v>
      </c>
      <c r="AH89" s="63" t="s">
        <v>371</v>
      </c>
      <c r="AI89" s="63" t="s">
        <v>488</v>
      </c>
      <c r="AJ89" s="63" t="s">
        <v>371</v>
      </c>
      <c r="AK89" s="63" t="s">
        <v>371</v>
      </c>
      <c r="AL89" s="63" t="s">
        <v>371</v>
      </c>
      <c r="AM89" s="63" t="s">
        <v>371</v>
      </c>
      <c r="AN89" s="63" t="s">
        <v>371</v>
      </c>
    </row>
    <row r="90" spans="1:40" s="51" customFormat="1" ht="15" customHeight="1" x14ac:dyDescent="0.25">
      <c r="A90" s="62" t="s">
        <v>281</v>
      </c>
      <c r="B90" s="90" t="s">
        <v>370</v>
      </c>
      <c r="C90" s="91"/>
      <c r="D90" s="62" t="s">
        <v>0</v>
      </c>
      <c r="F90" s="90" t="s">
        <v>0</v>
      </c>
      <c r="G90" s="92"/>
      <c r="H90" s="92"/>
      <c r="I90" s="92"/>
      <c r="J90" s="92"/>
      <c r="K90" s="92"/>
      <c r="L90" s="91"/>
      <c r="M90" s="62" t="s">
        <v>200</v>
      </c>
      <c r="N90" s="90" t="s">
        <v>64</v>
      </c>
      <c r="O90" s="92"/>
      <c r="P90" s="91"/>
      <c r="Q90" s="62" t="s">
        <v>12</v>
      </c>
      <c r="R90" s="62" t="s">
        <v>10</v>
      </c>
      <c r="S90" s="62" t="s">
        <v>11</v>
      </c>
      <c r="T90" s="63" t="s">
        <v>489</v>
      </c>
      <c r="U90" s="63" t="s">
        <v>371</v>
      </c>
      <c r="V90" s="63" t="s">
        <v>371</v>
      </c>
      <c r="W90" s="63" t="s">
        <v>371</v>
      </c>
      <c r="X90" s="63" t="s">
        <v>371</v>
      </c>
      <c r="Y90" s="63" t="s">
        <v>489</v>
      </c>
      <c r="Z90" s="63" t="s">
        <v>371</v>
      </c>
      <c r="AA90" s="63" t="s">
        <v>489</v>
      </c>
      <c r="AB90" s="63" t="s">
        <v>371</v>
      </c>
      <c r="AC90" s="63" t="s">
        <v>371</v>
      </c>
      <c r="AD90" s="63" t="s">
        <v>371</v>
      </c>
      <c r="AE90" s="63" t="s">
        <v>371</v>
      </c>
      <c r="AF90" s="63" t="s">
        <v>371</v>
      </c>
      <c r="AG90" s="63" t="s">
        <v>371</v>
      </c>
      <c r="AH90" s="63" t="s">
        <v>371</v>
      </c>
      <c r="AI90" s="63" t="s">
        <v>371</v>
      </c>
      <c r="AJ90" s="63" t="s">
        <v>371</v>
      </c>
      <c r="AK90" s="63" t="s">
        <v>371</v>
      </c>
      <c r="AL90" s="63" t="s">
        <v>371</v>
      </c>
      <c r="AM90" s="63" t="s">
        <v>371</v>
      </c>
      <c r="AN90" s="63" t="s">
        <v>371</v>
      </c>
    </row>
    <row r="91" spans="1:40" s="51" customFormat="1" ht="15" customHeight="1" x14ac:dyDescent="0.25">
      <c r="A91" s="62" t="s">
        <v>165</v>
      </c>
      <c r="B91" s="90" t="s">
        <v>166</v>
      </c>
      <c r="C91" s="91"/>
      <c r="D91" s="62" t="s">
        <v>0</v>
      </c>
      <c r="F91" s="90" t="s">
        <v>0</v>
      </c>
      <c r="G91" s="92"/>
      <c r="H91" s="92"/>
      <c r="I91" s="92"/>
      <c r="J91" s="92"/>
      <c r="K91" s="92"/>
      <c r="L91" s="91"/>
      <c r="M91" s="62" t="s">
        <v>200</v>
      </c>
      <c r="N91" s="90" t="s">
        <v>64</v>
      </c>
      <c r="O91" s="92"/>
      <c r="P91" s="91"/>
      <c r="Q91" s="62" t="s">
        <v>12</v>
      </c>
      <c r="R91" s="62" t="s">
        <v>10</v>
      </c>
      <c r="S91" s="62" t="s">
        <v>11</v>
      </c>
      <c r="T91" s="63" t="s">
        <v>489</v>
      </c>
      <c r="U91" s="63" t="s">
        <v>371</v>
      </c>
      <c r="V91" s="63" t="s">
        <v>371</v>
      </c>
      <c r="W91" s="63" t="s">
        <v>371</v>
      </c>
      <c r="X91" s="63" t="s">
        <v>371</v>
      </c>
      <c r="Y91" s="63" t="s">
        <v>489</v>
      </c>
      <c r="Z91" s="63" t="s">
        <v>371</v>
      </c>
      <c r="AA91" s="63" t="s">
        <v>489</v>
      </c>
      <c r="AB91" s="63" t="s">
        <v>371</v>
      </c>
      <c r="AC91" s="63" t="s">
        <v>371</v>
      </c>
      <c r="AD91" s="63" t="s">
        <v>371</v>
      </c>
      <c r="AE91" s="63" t="s">
        <v>371</v>
      </c>
      <c r="AF91" s="63" t="s">
        <v>371</v>
      </c>
      <c r="AG91" s="63" t="s">
        <v>371</v>
      </c>
      <c r="AH91" s="63" t="s">
        <v>371</v>
      </c>
      <c r="AI91" s="63" t="s">
        <v>371</v>
      </c>
      <c r="AJ91" s="63" t="s">
        <v>371</v>
      </c>
      <c r="AK91" s="63" t="s">
        <v>371</v>
      </c>
      <c r="AL91" s="63" t="s">
        <v>371</v>
      </c>
      <c r="AM91" s="63" t="s">
        <v>371</v>
      </c>
      <c r="AN91" s="63" t="s">
        <v>371</v>
      </c>
    </row>
    <row r="92" spans="1:40" s="51" customFormat="1" ht="15" customHeight="1" x14ac:dyDescent="0.25">
      <c r="A92" s="62" t="s">
        <v>165</v>
      </c>
      <c r="B92" s="90" t="s">
        <v>166</v>
      </c>
      <c r="C92" s="91"/>
      <c r="D92" s="62" t="s">
        <v>42</v>
      </c>
      <c r="F92" s="90" t="s">
        <v>309</v>
      </c>
      <c r="G92" s="92"/>
      <c r="H92" s="92"/>
      <c r="I92" s="92"/>
      <c r="J92" s="92"/>
      <c r="K92" s="92"/>
      <c r="L92" s="91"/>
      <c r="M92" s="62" t="s">
        <v>200</v>
      </c>
      <c r="N92" s="90" t="s">
        <v>64</v>
      </c>
      <c r="O92" s="92"/>
      <c r="P92" s="91"/>
      <c r="Q92" s="62" t="s">
        <v>12</v>
      </c>
      <c r="R92" s="62" t="s">
        <v>10</v>
      </c>
      <c r="S92" s="62" t="s">
        <v>11</v>
      </c>
      <c r="T92" s="63" t="s">
        <v>489</v>
      </c>
      <c r="U92" s="63" t="s">
        <v>371</v>
      </c>
      <c r="V92" s="63" t="s">
        <v>371</v>
      </c>
      <c r="W92" s="63" t="s">
        <v>371</v>
      </c>
      <c r="X92" s="63" t="s">
        <v>371</v>
      </c>
      <c r="Y92" s="63" t="s">
        <v>489</v>
      </c>
      <c r="Z92" s="63" t="s">
        <v>0</v>
      </c>
      <c r="AA92" s="63" t="s">
        <v>0</v>
      </c>
      <c r="AB92" s="63" t="s">
        <v>371</v>
      </c>
      <c r="AC92" s="63" t="s">
        <v>371</v>
      </c>
      <c r="AD92" s="63" t="s">
        <v>371</v>
      </c>
      <c r="AE92" s="63" t="s">
        <v>371</v>
      </c>
      <c r="AF92" s="63" t="s">
        <v>371</v>
      </c>
      <c r="AG92" s="63" t="s">
        <v>371</v>
      </c>
      <c r="AH92" s="63" t="s">
        <v>371</v>
      </c>
      <c r="AI92" s="63" t="s">
        <v>489</v>
      </c>
      <c r="AJ92" s="63" t="s">
        <v>371</v>
      </c>
      <c r="AK92" s="63" t="s">
        <v>371</v>
      </c>
      <c r="AL92" s="63" t="s">
        <v>371</v>
      </c>
      <c r="AM92" s="63" t="s">
        <v>371</v>
      </c>
      <c r="AN92" s="63" t="s">
        <v>371</v>
      </c>
    </row>
    <row r="93" spans="1:40" s="51" customFormat="1" ht="15" customHeight="1" x14ac:dyDescent="0.25">
      <c r="A93" s="62" t="s">
        <v>281</v>
      </c>
      <c r="B93" s="90" t="s">
        <v>370</v>
      </c>
      <c r="C93" s="91"/>
      <c r="D93" s="62" t="s">
        <v>0</v>
      </c>
      <c r="F93" s="90" t="s">
        <v>0</v>
      </c>
      <c r="G93" s="92"/>
      <c r="H93" s="92"/>
      <c r="I93" s="92"/>
      <c r="J93" s="92"/>
      <c r="K93" s="92"/>
      <c r="L93" s="91"/>
      <c r="M93" s="62" t="s">
        <v>205</v>
      </c>
      <c r="N93" s="90" t="s">
        <v>73</v>
      </c>
      <c r="O93" s="92"/>
      <c r="P93" s="91"/>
      <c r="Q93" s="62" t="s">
        <v>12</v>
      </c>
      <c r="R93" s="62" t="s">
        <v>10</v>
      </c>
      <c r="S93" s="62" t="s">
        <v>11</v>
      </c>
      <c r="T93" s="63" t="s">
        <v>373</v>
      </c>
      <c r="U93" s="63" t="s">
        <v>371</v>
      </c>
      <c r="V93" s="63" t="s">
        <v>371</v>
      </c>
      <c r="W93" s="63" t="s">
        <v>371</v>
      </c>
      <c r="X93" s="63" t="s">
        <v>371</v>
      </c>
      <c r="Y93" s="63" t="s">
        <v>373</v>
      </c>
      <c r="Z93" s="63" t="s">
        <v>371</v>
      </c>
      <c r="AA93" s="63" t="s">
        <v>373</v>
      </c>
      <c r="AB93" s="63" t="s">
        <v>371</v>
      </c>
      <c r="AC93" s="63" t="s">
        <v>371</v>
      </c>
      <c r="AD93" s="63" t="s">
        <v>371</v>
      </c>
      <c r="AE93" s="63" t="s">
        <v>371</v>
      </c>
      <c r="AF93" s="63" t="s">
        <v>371</v>
      </c>
      <c r="AG93" s="63" t="s">
        <v>371</v>
      </c>
      <c r="AH93" s="63" t="s">
        <v>371</v>
      </c>
      <c r="AI93" s="63" t="s">
        <v>371</v>
      </c>
      <c r="AJ93" s="63" t="s">
        <v>371</v>
      </c>
      <c r="AK93" s="63" t="s">
        <v>371</v>
      </c>
      <c r="AL93" s="63" t="s">
        <v>371</v>
      </c>
      <c r="AM93" s="63" t="s">
        <v>371</v>
      </c>
      <c r="AN93" s="63" t="s">
        <v>371</v>
      </c>
    </row>
    <row r="94" spans="1:40" s="51" customFormat="1" ht="15" customHeight="1" x14ac:dyDescent="0.25">
      <c r="A94" s="62" t="s">
        <v>165</v>
      </c>
      <c r="B94" s="90" t="s">
        <v>166</v>
      </c>
      <c r="C94" s="91"/>
      <c r="D94" s="62" t="s">
        <v>0</v>
      </c>
      <c r="F94" s="90" t="s">
        <v>0</v>
      </c>
      <c r="G94" s="92"/>
      <c r="H94" s="92"/>
      <c r="I94" s="92"/>
      <c r="J94" s="92"/>
      <c r="K94" s="92"/>
      <c r="L94" s="91"/>
      <c r="M94" s="62" t="s">
        <v>205</v>
      </c>
      <c r="N94" s="90" t="s">
        <v>73</v>
      </c>
      <c r="O94" s="92"/>
      <c r="P94" s="91"/>
      <c r="Q94" s="62" t="s">
        <v>12</v>
      </c>
      <c r="R94" s="62" t="s">
        <v>10</v>
      </c>
      <c r="S94" s="62" t="s">
        <v>11</v>
      </c>
      <c r="T94" s="63" t="s">
        <v>373</v>
      </c>
      <c r="U94" s="63" t="s">
        <v>371</v>
      </c>
      <c r="V94" s="63" t="s">
        <v>371</v>
      </c>
      <c r="W94" s="63" t="s">
        <v>371</v>
      </c>
      <c r="X94" s="63" t="s">
        <v>371</v>
      </c>
      <c r="Y94" s="63" t="s">
        <v>373</v>
      </c>
      <c r="Z94" s="63" t="s">
        <v>371</v>
      </c>
      <c r="AA94" s="63" t="s">
        <v>373</v>
      </c>
      <c r="AB94" s="63" t="s">
        <v>371</v>
      </c>
      <c r="AC94" s="63" t="s">
        <v>371</v>
      </c>
      <c r="AD94" s="63" t="s">
        <v>371</v>
      </c>
      <c r="AE94" s="63" t="s">
        <v>371</v>
      </c>
      <c r="AF94" s="63" t="s">
        <v>371</v>
      </c>
      <c r="AG94" s="63" t="s">
        <v>371</v>
      </c>
      <c r="AH94" s="63" t="s">
        <v>371</v>
      </c>
      <c r="AI94" s="63" t="s">
        <v>371</v>
      </c>
      <c r="AJ94" s="63" t="s">
        <v>371</v>
      </c>
      <c r="AK94" s="63" t="s">
        <v>371</v>
      </c>
      <c r="AL94" s="63" t="s">
        <v>371</v>
      </c>
      <c r="AM94" s="63" t="s">
        <v>371</v>
      </c>
      <c r="AN94" s="63" t="s">
        <v>371</v>
      </c>
    </row>
    <row r="95" spans="1:40" s="51" customFormat="1" ht="15" customHeight="1" x14ac:dyDescent="0.25">
      <c r="A95" s="62" t="s">
        <v>165</v>
      </c>
      <c r="B95" s="90" t="s">
        <v>166</v>
      </c>
      <c r="C95" s="91"/>
      <c r="D95" s="62" t="s">
        <v>42</v>
      </c>
      <c r="F95" s="90" t="s">
        <v>309</v>
      </c>
      <c r="G95" s="92"/>
      <c r="H95" s="92"/>
      <c r="I95" s="92"/>
      <c r="J95" s="92"/>
      <c r="K95" s="92"/>
      <c r="L95" s="91"/>
      <c r="M95" s="62" t="s">
        <v>205</v>
      </c>
      <c r="N95" s="90" t="s">
        <v>73</v>
      </c>
      <c r="O95" s="92"/>
      <c r="P95" s="91"/>
      <c r="Q95" s="62" t="s">
        <v>12</v>
      </c>
      <c r="R95" s="62" t="s">
        <v>10</v>
      </c>
      <c r="S95" s="62" t="s">
        <v>11</v>
      </c>
      <c r="T95" s="63" t="s">
        <v>373</v>
      </c>
      <c r="U95" s="63" t="s">
        <v>371</v>
      </c>
      <c r="V95" s="63" t="s">
        <v>371</v>
      </c>
      <c r="W95" s="63" t="s">
        <v>371</v>
      </c>
      <c r="X95" s="63" t="s">
        <v>371</v>
      </c>
      <c r="Y95" s="63" t="s">
        <v>373</v>
      </c>
      <c r="Z95" s="63" t="s">
        <v>0</v>
      </c>
      <c r="AA95" s="63" t="s">
        <v>0</v>
      </c>
      <c r="AB95" s="63" t="s">
        <v>371</v>
      </c>
      <c r="AC95" s="63" t="s">
        <v>371</v>
      </c>
      <c r="AD95" s="63" t="s">
        <v>371</v>
      </c>
      <c r="AE95" s="63" t="s">
        <v>371</v>
      </c>
      <c r="AF95" s="63" t="s">
        <v>371</v>
      </c>
      <c r="AG95" s="63" t="s">
        <v>371</v>
      </c>
      <c r="AH95" s="63" t="s">
        <v>371</v>
      </c>
      <c r="AI95" s="63" t="s">
        <v>373</v>
      </c>
      <c r="AJ95" s="63" t="s">
        <v>371</v>
      </c>
      <c r="AK95" s="63" t="s">
        <v>371</v>
      </c>
      <c r="AL95" s="63" t="s">
        <v>371</v>
      </c>
      <c r="AM95" s="63" t="s">
        <v>371</v>
      </c>
      <c r="AN95" s="63" t="s">
        <v>371</v>
      </c>
    </row>
    <row r="96" spans="1:40" s="51" customFormat="1" ht="15" customHeight="1" x14ac:dyDescent="0.25">
      <c r="A96" s="62" t="s">
        <v>281</v>
      </c>
      <c r="B96" s="90" t="s">
        <v>370</v>
      </c>
      <c r="C96" s="91"/>
      <c r="D96" s="62" t="s">
        <v>0</v>
      </c>
      <c r="F96" s="90" t="s">
        <v>0</v>
      </c>
      <c r="G96" s="92"/>
      <c r="H96" s="92"/>
      <c r="I96" s="92"/>
      <c r="J96" s="92"/>
      <c r="K96" s="92"/>
      <c r="L96" s="91"/>
      <c r="M96" s="62" t="s">
        <v>206</v>
      </c>
      <c r="N96" s="90" t="s">
        <v>74</v>
      </c>
      <c r="O96" s="92"/>
      <c r="P96" s="91"/>
      <c r="Q96" s="62" t="s">
        <v>12</v>
      </c>
      <c r="R96" s="62" t="s">
        <v>10</v>
      </c>
      <c r="S96" s="62" t="s">
        <v>11</v>
      </c>
      <c r="T96" s="63" t="s">
        <v>386</v>
      </c>
      <c r="U96" s="63" t="s">
        <v>371</v>
      </c>
      <c r="V96" s="63" t="s">
        <v>371</v>
      </c>
      <c r="W96" s="63" t="s">
        <v>371</v>
      </c>
      <c r="X96" s="63" t="s">
        <v>371</v>
      </c>
      <c r="Y96" s="63" t="s">
        <v>386</v>
      </c>
      <c r="Z96" s="63" t="s">
        <v>371</v>
      </c>
      <c r="AA96" s="63" t="s">
        <v>386</v>
      </c>
      <c r="AB96" s="63" t="s">
        <v>371</v>
      </c>
      <c r="AC96" s="63" t="s">
        <v>371</v>
      </c>
      <c r="AD96" s="63" t="s">
        <v>371</v>
      </c>
      <c r="AE96" s="63" t="s">
        <v>371</v>
      </c>
      <c r="AF96" s="63" t="s">
        <v>371</v>
      </c>
      <c r="AG96" s="63" t="s">
        <v>371</v>
      </c>
      <c r="AH96" s="63" t="s">
        <v>371</v>
      </c>
      <c r="AI96" s="63" t="s">
        <v>371</v>
      </c>
      <c r="AJ96" s="63" t="s">
        <v>371</v>
      </c>
      <c r="AK96" s="63" t="s">
        <v>371</v>
      </c>
      <c r="AL96" s="63" t="s">
        <v>371</v>
      </c>
      <c r="AM96" s="63" t="s">
        <v>371</v>
      </c>
      <c r="AN96" s="63" t="s">
        <v>371</v>
      </c>
    </row>
    <row r="97" spans="1:40" s="51" customFormat="1" ht="15" customHeight="1" x14ac:dyDescent="0.25">
      <c r="A97" s="62" t="s">
        <v>165</v>
      </c>
      <c r="B97" s="90" t="s">
        <v>166</v>
      </c>
      <c r="C97" s="91"/>
      <c r="D97" s="62" t="s">
        <v>0</v>
      </c>
      <c r="F97" s="90" t="s">
        <v>0</v>
      </c>
      <c r="G97" s="92"/>
      <c r="H97" s="92"/>
      <c r="I97" s="92"/>
      <c r="J97" s="92"/>
      <c r="K97" s="92"/>
      <c r="L97" s="91"/>
      <c r="M97" s="62" t="s">
        <v>206</v>
      </c>
      <c r="N97" s="90" t="s">
        <v>74</v>
      </c>
      <c r="O97" s="92"/>
      <c r="P97" s="91"/>
      <c r="Q97" s="62" t="s">
        <v>12</v>
      </c>
      <c r="R97" s="62" t="s">
        <v>10</v>
      </c>
      <c r="S97" s="62" t="s">
        <v>11</v>
      </c>
      <c r="T97" s="63" t="s">
        <v>386</v>
      </c>
      <c r="U97" s="63" t="s">
        <v>371</v>
      </c>
      <c r="V97" s="63" t="s">
        <v>371</v>
      </c>
      <c r="W97" s="63" t="s">
        <v>371</v>
      </c>
      <c r="X97" s="63" t="s">
        <v>371</v>
      </c>
      <c r="Y97" s="63" t="s">
        <v>386</v>
      </c>
      <c r="Z97" s="63" t="s">
        <v>371</v>
      </c>
      <c r="AA97" s="63" t="s">
        <v>386</v>
      </c>
      <c r="AB97" s="63" t="s">
        <v>371</v>
      </c>
      <c r="AC97" s="63" t="s">
        <v>371</v>
      </c>
      <c r="AD97" s="63" t="s">
        <v>371</v>
      </c>
      <c r="AE97" s="63" t="s">
        <v>371</v>
      </c>
      <c r="AF97" s="63" t="s">
        <v>371</v>
      </c>
      <c r="AG97" s="63" t="s">
        <v>371</v>
      </c>
      <c r="AH97" s="63" t="s">
        <v>371</v>
      </c>
      <c r="AI97" s="63" t="s">
        <v>371</v>
      </c>
      <c r="AJ97" s="63" t="s">
        <v>371</v>
      </c>
      <c r="AK97" s="63" t="s">
        <v>371</v>
      </c>
      <c r="AL97" s="63" t="s">
        <v>371</v>
      </c>
      <c r="AM97" s="63" t="s">
        <v>371</v>
      </c>
      <c r="AN97" s="63" t="s">
        <v>371</v>
      </c>
    </row>
    <row r="98" spans="1:40" s="51" customFormat="1" ht="15" customHeight="1" x14ac:dyDescent="0.25">
      <c r="A98" s="62" t="s">
        <v>165</v>
      </c>
      <c r="B98" s="90" t="s">
        <v>166</v>
      </c>
      <c r="C98" s="91"/>
      <c r="D98" s="62" t="s">
        <v>42</v>
      </c>
      <c r="F98" s="90" t="s">
        <v>309</v>
      </c>
      <c r="G98" s="92"/>
      <c r="H98" s="92"/>
      <c r="I98" s="92"/>
      <c r="J98" s="92"/>
      <c r="K98" s="92"/>
      <c r="L98" s="91"/>
      <c r="M98" s="62" t="s">
        <v>206</v>
      </c>
      <c r="N98" s="90" t="s">
        <v>74</v>
      </c>
      <c r="O98" s="92"/>
      <c r="P98" s="91"/>
      <c r="Q98" s="62" t="s">
        <v>12</v>
      </c>
      <c r="R98" s="62" t="s">
        <v>10</v>
      </c>
      <c r="S98" s="62" t="s">
        <v>11</v>
      </c>
      <c r="T98" s="63" t="s">
        <v>386</v>
      </c>
      <c r="U98" s="63" t="s">
        <v>371</v>
      </c>
      <c r="V98" s="63" t="s">
        <v>371</v>
      </c>
      <c r="W98" s="63" t="s">
        <v>371</v>
      </c>
      <c r="X98" s="63" t="s">
        <v>371</v>
      </c>
      <c r="Y98" s="63" t="s">
        <v>386</v>
      </c>
      <c r="Z98" s="63" t="s">
        <v>0</v>
      </c>
      <c r="AA98" s="63" t="s">
        <v>0</v>
      </c>
      <c r="AB98" s="63" t="s">
        <v>371</v>
      </c>
      <c r="AC98" s="63" t="s">
        <v>371</v>
      </c>
      <c r="AD98" s="63" t="s">
        <v>371</v>
      </c>
      <c r="AE98" s="63" t="s">
        <v>371</v>
      </c>
      <c r="AF98" s="63" t="s">
        <v>371</v>
      </c>
      <c r="AG98" s="63" t="s">
        <v>371</v>
      </c>
      <c r="AH98" s="63" t="s">
        <v>371</v>
      </c>
      <c r="AI98" s="63" t="s">
        <v>386</v>
      </c>
      <c r="AJ98" s="63" t="s">
        <v>371</v>
      </c>
      <c r="AK98" s="63" t="s">
        <v>371</v>
      </c>
      <c r="AL98" s="63" t="s">
        <v>371</v>
      </c>
      <c r="AM98" s="63" t="s">
        <v>371</v>
      </c>
      <c r="AN98" s="63" t="s">
        <v>371</v>
      </c>
    </row>
    <row r="99" spans="1:40" s="51" customFormat="1" ht="15" customHeight="1" x14ac:dyDescent="0.25">
      <c r="A99" s="62" t="s">
        <v>281</v>
      </c>
      <c r="B99" s="90" t="s">
        <v>370</v>
      </c>
      <c r="C99" s="91"/>
      <c r="D99" s="62" t="s">
        <v>0</v>
      </c>
      <c r="F99" s="90" t="s">
        <v>0</v>
      </c>
      <c r="G99" s="92"/>
      <c r="H99" s="92"/>
      <c r="I99" s="92"/>
      <c r="J99" s="92"/>
      <c r="K99" s="92"/>
      <c r="L99" s="91"/>
      <c r="M99" s="62" t="s">
        <v>208</v>
      </c>
      <c r="N99" s="90" t="s">
        <v>377</v>
      </c>
      <c r="O99" s="92"/>
      <c r="P99" s="91"/>
      <c r="Q99" s="62" t="s">
        <v>12</v>
      </c>
      <c r="R99" s="62" t="s">
        <v>10</v>
      </c>
      <c r="S99" s="62" t="s">
        <v>11</v>
      </c>
      <c r="T99" s="63" t="s">
        <v>490</v>
      </c>
      <c r="U99" s="63" t="s">
        <v>371</v>
      </c>
      <c r="V99" s="63" t="s">
        <v>371</v>
      </c>
      <c r="W99" s="63" t="s">
        <v>371</v>
      </c>
      <c r="X99" s="63" t="s">
        <v>371</v>
      </c>
      <c r="Y99" s="63" t="s">
        <v>490</v>
      </c>
      <c r="Z99" s="63" t="s">
        <v>371</v>
      </c>
      <c r="AA99" s="63" t="s">
        <v>490</v>
      </c>
      <c r="AB99" s="63" t="s">
        <v>371</v>
      </c>
      <c r="AC99" s="63" t="s">
        <v>371</v>
      </c>
      <c r="AD99" s="63" t="s">
        <v>371</v>
      </c>
      <c r="AE99" s="63" t="s">
        <v>371</v>
      </c>
      <c r="AF99" s="63" t="s">
        <v>371</v>
      </c>
      <c r="AG99" s="63" t="s">
        <v>371</v>
      </c>
      <c r="AH99" s="63" t="s">
        <v>371</v>
      </c>
      <c r="AI99" s="63" t="s">
        <v>371</v>
      </c>
      <c r="AJ99" s="63" t="s">
        <v>371</v>
      </c>
      <c r="AK99" s="63" t="s">
        <v>371</v>
      </c>
      <c r="AL99" s="63" t="s">
        <v>371</v>
      </c>
      <c r="AM99" s="63" t="s">
        <v>371</v>
      </c>
      <c r="AN99" s="63" t="s">
        <v>371</v>
      </c>
    </row>
    <row r="100" spans="1:40" s="51" customFormat="1" ht="15" customHeight="1" x14ac:dyDescent="0.25">
      <c r="A100" s="62" t="s">
        <v>165</v>
      </c>
      <c r="B100" s="90" t="s">
        <v>166</v>
      </c>
      <c r="C100" s="91"/>
      <c r="D100" s="62" t="s">
        <v>0</v>
      </c>
      <c r="F100" s="90" t="s">
        <v>0</v>
      </c>
      <c r="G100" s="92"/>
      <c r="H100" s="92"/>
      <c r="I100" s="92"/>
      <c r="J100" s="92"/>
      <c r="K100" s="92"/>
      <c r="L100" s="91"/>
      <c r="M100" s="62" t="s">
        <v>208</v>
      </c>
      <c r="N100" s="90" t="s">
        <v>377</v>
      </c>
      <c r="O100" s="92"/>
      <c r="P100" s="91"/>
      <c r="Q100" s="62" t="s">
        <v>12</v>
      </c>
      <c r="R100" s="62" t="s">
        <v>10</v>
      </c>
      <c r="S100" s="62" t="s">
        <v>11</v>
      </c>
      <c r="T100" s="63" t="s">
        <v>490</v>
      </c>
      <c r="U100" s="63" t="s">
        <v>371</v>
      </c>
      <c r="V100" s="63" t="s">
        <v>371</v>
      </c>
      <c r="W100" s="63" t="s">
        <v>371</v>
      </c>
      <c r="X100" s="63" t="s">
        <v>371</v>
      </c>
      <c r="Y100" s="63" t="s">
        <v>490</v>
      </c>
      <c r="Z100" s="63" t="s">
        <v>371</v>
      </c>
      <c r="AA100" s="63" t="s">
        <v>490</v>
      </c>
      <c r="AB100" s="63" t="s">
        <v>371</v>
      </c>
      <c r="AC100" s="63" t="s">
        <v>371</v>
      </c>
      <c r="AD100" s="63" t="s">
        <v>371</v>
      </c>
      <c r="AE100" s="63" t="s">
        <v>371</v>
      </c>
      <c r="AF100" s="63" t="s">
        <v>371</v>
      </c>
      <c r="AG100" s="63" t="s">
        <v>371</v>
      </c>
      <c r="AH100" s="63" t="s">
        <v>371</v>
      </c>
      <c r="AI100" s="63" t="s">
        <v>371</v>
      </c>
      <c r="AJ100" s="63" t="s">
        <v>371</v>
      </c>
      <c r="AK100" s="63" t="s">
        <v>371</v>
      </c>
      <c r="AL100" s="63" t="s">
        <v>371</v>
      </c>
      <c r="AM100" s="63" t="s">
        <v>371</v>
      </c>
      <c r="AN100" s="63" t="s">
        <v>371</v>
      </c>
    </row>
    <row r="101" spans="1:40" s="51" customFormat="1" ht="15" customHeight="1" x14ac:dyDescent="0.25">
      <c r="A101" s="62" t="s">
        <v>165</v>
      </c>
      <c r="B101" s="90" t="s">
        <v>166</v>
      </c>
      <c r="C101" s="91"/>
      <c r="D101" s="62" t="s">
        <v>42</v>
      </c>
      <c r="F101" s="90" t="s">
        <v>309</v>
      </c>
      <c r="G101" s="92"/>
      <c r="H101" s="92"/>
      <c r="I101" s="92"/>
      <c r="J101" s="92"/>
      <c r="K101" s="92"/>
      <c r="L101" s="91"/>
      <c r="M101" s="62" t="s">
        <v>208</v>
      </c>
      <c r="N101" s="90" t="s">
        <v>377</v>
      </c>
      <c r="O101" s="92"/>
      <c r="P101" s="91"/>
      <c r="Q101" s="62" t="s">
        <v>12</v>
      </c>
      <c r="R101" s="62" t="s">
        <v>10</v>
      </c>
      <c r="S101" s="62" t="s">
        <v>11</v>
      </c>
      <c r="T101" s="63" t="s">
        <v>490</v>
      </c>
      <c r="U101" s="63" t="s">
        <v>371</v>
      </c>
      <c r="V101" s="63" t="s">
        <v>371</v>
      </c>
      <c r="W101" s="63" t="s">
        <v>371</v>
      </c>
      <c r="X101" s="63" t="s">
        <v>371</v>
      </c>
      <c r="Y101" s="63" t="s">
        <v>490</v>
      </c>
      <c r="Z101" s="63" t="s">
        <v>0</v>
      </c>
      <c r="AA101" s="63" t="s">
        <v>0</v>
      </c>
      <c r="AB101" s="63" t="s">
        <v>371</v>
      </c>
      <c r="AC101" s="63" t="s">
        <v>371</v>
      </c>
      <c r="AD101" s="63" t="s">
        <v>371</v>
      </c>
      <c r="AE101" s="63" t="s">
        <v>371</v>
      </c>
      <c r="AF101" s="63" t="s">
        <v>371</v>
      </c>
      <c r="AG101" s="63" t="s">
        <v>371</v>
      </c>
      <c r="AH101" s="63" t="s">
        <v>371</v>
      </c>
      <c r="AI101" s="63" t="s">
        <v>491</v>
      </c>
      <c r="AJ101" s="63" t="s">
        <v>492</v>
      </c>
      <c r="AK101" s="63" t="s">
        <v>371</v>
      </c>
      <c r="AL101" s="63" t="s">
        <v>371</v>
      </c>
      <c r="AM101" s="63" t="s">
        <v>371</v>
      </c>
      <c r="AN101" s="63" t="s">
        <v>371</v>
      </c>
    </row>
    <row r="102" spans="1:40" s="51" customFormat="1" ht="15" customHeight="1" x14ac:dyDescent="0.25">
      <c r="A102" s="62" t="s">
        <v>281</v>
      </c>
      <c r="B102" s="90" t="s">
        <v>370</v>
      </c>
      <c r="C102" s="91"/>
      <c r="D102" s="62" t="s">
        <v>0</v>
      </c>
      <c r="F102" s="90" t="s">
        <v>0</v>
      </c>
      <c r="G102" s="92"/>
      <c r="H102" s="92"/>
      <c r="I102" s="92"/>
      <c r="J102" s="92"/>
      <c r="K102" s="92"/>
      <c r="L102" s="91"/>
      <c r="M102" s="62" t="s">
        <v>209</v>
      </c>
      <c r="N102" s="90" t="s">
        <v>76</v>
      </c>
      <c r="O102" s="92"/>
      <c r="P102" s="91"/>
      <c r="Q102" s="62" t="s">
        <v>12</v>
      </c>
      <c r="R102" s="62" t="s">
        <v>10</v>
      </c>
      <c r="S102" s="62" t="s">
        <v>11</v>
      </c>
      <c r="T102" s="63" t="s">
        <v>493</v>
      </c>
      <c r="U102" s="63" t="s">
        <v>371</v>
      </c>
      <c r="V102" s="63" t="s">
        <v>371</v>
      </c>
      <c r="W102" s="63" t="s">
        <v>371</v>
      </c>
      <c r="X102" s="63" t="s">
        <v>371</v>
      </c>
      <c r="Y102" s="63" t="s">
        <v>493</v>
      </c>
      <c r="Z102" s="63" t="s">
        <v>371</v>
      </c>
      <c r="AA102" s="63" t="s">
        <v>493</v>
      </c>
      <c r="AB102" s="63" t="s">
        <v>371</v>
      </c>
      <c r="AC102" s="63" t="s">
        <v>371</v>
      </c>
      <c r="AD102" s="63" t="s">
        <v>371</v>
      </c>
      <c r="AE102" s="63" t="s">
        <v>371</v>
      </c>
      <c r="AF102" s="63" t="s">
        <v>371</v>
      </c>
      <c r="AG102" s="63" t="s">
        <v>371</v>
      </c>
      <c r="AH102" s="63" t="s">
        <v>371</v>
      </c>
      <c r="AI102" s="63" t="s">
        <v>371</v>
      </c>
      <c r="AJ102" s="63" t="s">
        <v>371</v>
      </c>
      <c r="AK102" s="63" t="s">
        <v>371</v>
      </c>
      <c r="AL102" s="63" t="s">
        <v>371</v>
      </c>
      <c r="AM102" s="63" t="s">
        <v>371</v>
      </c>
      <c r="AN102" s="63" t="s">
        <v>371</v>
      </c>
    </row>
    <row r="103" spans="1:40" s="51" customFormat="1" ht="15" customHeight="1" x14ac:dyDescent="0.25">
      <c r="A103" s="62" t="s">
        <v>165</v>
      </c>
      <c r="B103" s="90" t="s">
        <v>166</v>
      </c>
      <c r="C103" s="91"/>
      <c r="D103" s="62" t="s">
        <v>0</v>
      </c>
      <c r="F103" s="90" t="s">
        <v>0</v>
      </c>
      <c r="G103" s="92"/>
      <c r="H103" s="92"/>
      <c r="I103" s="92"/>
      <c r="J103" s="92"/>
      <c r="K103" s="92"/>
      <c r="L103" s="91"/>
      <c r="M103" s="62" t="s">
        <v>209</v>
      </c>
      <c r="N103" s="90" t="s">
        <v>76</v>
      </c>
      <c r="O103" s="92"/>
      <c r="P103" s="91"/>
      <c r="Q103" s="62" t="s">
        <v>12</v>
      </c>
      <c r="R103" s="62" t="s">
        <v>10</v>
      </c>
      <c r="S103" s="62" t="s">
        <v>11</v>
      </c>
      <c r="T103" s="63" t="s">
        <v>493</v>
      </c>
      <c r="U103" s="63" t="s">
        <v>371</v>
      </c>
      <c r="V103" s="63" t="s">
        <v>371</v>
      </c>
      <c r="W103" s="63" t="s">
        <v>371</v>
      </c>
      <c r="X103" s="63" t="s">
        <v>371</v>
      </c>
      <c r="Y103" s="63" t="s">
        <v>493</v>
      </c>
      <c r="Z103" s="63" t="s">
        <v>371</v>
      </c>
      <c r="AA103" s="63" t="s">
        <v>493</v>
      </c>
      <c r="AB103" s="63" t="s">
        <v>371</v>
      </c>
      <c r="AC103" s="63" t="s">
        <v>371</v>
      </c>
      <c r="AD103" s="63" t="s">
        <v>371</v>
      </c>
      <c r="AE103" s="63" t="s">
        <v>371</v>
      </c>
      <c r="AF103" s="63" t="s">
        <v>371</v>
      </c>
      <c r="AG103" s="63" t="s">
        <v>371</v>
      </c>
      <c r="AH103" s="63" t="s">
        <v>371</v>
      </c>
      <c r="AI103" s="63" t="s">
        <v>371</v>
      </c>
      <c r="AJ103" s="63" t="s">
        <v>371</v>
      </c>
      <c r="AK103" s="63" t="s">
        <v>371</v>
      </c>
      <c r="AL103" s="63" t="s">
        <v>371</v>
      </c>
      <c r="AM103" s="63" t="s">
        <v>371</v>
      </c>
      <c r="AN103" s="63" t="s">
        <v>371</v>
      </c>
    </row>
    <row r="104" spans="1:40" s="51" customFormat="1" ht="15" customHeight="1" x14ac:dyDescent="0.25">
      <c r="A104" s="62" t="s">
        <v>165</v>
      </c>
      <c r="B104" s="90" t="s">
        <v>166</v>
      </c>
      <c r="C104" s="91"/>
      <c r="D104" s="62" t="s">
        <v>42</v>
      </c>
      <c r="F104" s="90" t="s">
        <v>309</v>
      </c>
      <c r="G104" s="92"/>
      <c r="H104" s="92"/>
      <c r="I104" s="92"/>
      <c r="J104" s="92"/>
      <c r="K104" s="92"/>
      <c r="L104" s="91"/>
      <c r="M104" s="62" t="s">
        <v>209</v>
      </c>
      <c r="N104" s="90" t="s">
        <v>76</v>
      </c>
      <c r="O104" s="92"/>
      <c r="P104" s="91"/>
      <c r="Q104" s="62" t="s">
        <v>12</v>
      </c>
      <c r="R104" s="62" t="s">
        <v>10</v>
      </c>
      <c r="S104" s="62" t="s">
        <v>11</v>
      </c>
      <c r="T104" s="63" t="s">
        <v>493</v>
      </c>
      <c r="U104" s="63" t="s">
        <v>371</v>
      </c>
      <c r="V104" s="63" t="s">
        <v>371</v>
      </c>
      <c r="W104" s="63" t="s">
        <v>371</v>
      </c>
      <c r="X104" s="63" t="s">
        <v>371</v>
      </c>
      <c r="Y104" s="63" t="s">
        <v>493</v>
      </c>
      <c r="Z104" s="63" t="s">
        <v>0</v>
      </c>
      <c r="AA104" s="63" t="s">
        <v>0</v>
      </c>
      <c r="AB104" s="63" t="s">
        <v>371</v>
      </c>
      <c r="AC104" s="63" t="s">
        <v>371</v>
      </c>
      <c r="AD104" s="63" t="s">
        <v>371</v>
      </c>
      <c r="AE104" s="63" t="s">
        <v>371</v>
      </c>
      <c r="AF104" s="63" t="s">
        <v>371</v>
      </c>
      <c r="AG104" s="63" t="s">
        <v>371</v>
      </c>
      <c r="AH104" s="63" t="s">
        <v>371</v>
      </c>
      <c r="AI104" s="63" t="s">
        <v>493</v>
      </c>
      <c r="AJ104" s="63" t="s">
        <v>371</v>
      </c>
      <c r="AK104" s="63" t="s">
        <v>371</v>
      </c>
      <c r="AL104" s="63" t="s">
        <v>371</v>
      </c>
      <c r="AM104" s="63" t="s">
        <v>371</v>
      </c>
      <c r="AN104" s="63" t="s">
        <v>371</v>
      </c>
    </row>
    <row r="105" spans="1:40" s="51" customFormat="1" ht="15" customHeight="1" x14ac:dyDescent="0.25">
      <c r="A105" s="62" t="s">
        <v>281</v>
      </c>
      <c r="B105" s="90" t="s">
        <v>370</v>
      </c>
      <c r="C105" s="91"/>
      <c r="D105" s="62" t="s">
        <v>0</v>
      </c>
      <c r="F105" s="90" t="s">
        <v>0</v>
      </c>
      <c r="G105" s="92"/>
      <c r="H105" s="92"/>
      <c r="I105" s="92"/>
      <c r="J105" s="92"/>
      <c r="K105" s="92"/>
      <c r="L105" s="91"/>
      <c r="M105" s="62" t="s">
        <v>210</v>
      </c>
      <c r="N105" s="90" t="s">
        <v>77</v>
      </c>
      <c r="O105" s="92"/>
      <c r="P105" s="91"/>
      <c r="Q105" s="62" t="s">
        <v>12</v>
      </c>
      <c r="R105" s="62" t="s">
        <v>10</v>
      </c>
      <c r="S105" s="62" t="s">
        <v>11</v>
      </c>
      <c r="T105" s="63" t="s">
        <v>494</v>
      </c>
      <c r="U105" s="63" t="s">
        <v>371</v>
      </c>
      <c r="V105" s="63" t="s">
        <v>371</v>
      </c>
      <c r="W105" s="63" t="s">
        <v>371</v>
      </c>
      <c r="X105" s="63" t="s">
        <v>371</v>
      </c>
      <c r="Y105" s="63" t="s">
        <v>494</v>
      </c>
      <c r="Z105" s="63" t="s">
        <v>371</v>
      </c>
      <c r="AA105" s="63" t="s">
        <v>494</v>
      </c>
      <c r="AB105" s="63" t="s">
        <v>371</v>
      </c>
      <c r="AC105" s="63" t="s">
        <v>371</v>
      </c>
      <c r="AD105" s="63" t="s">
        <v>371</v>
      </c>
      <c r="AE105" s="63" t="s">
        <v>371</v>
      </c>
      <c r="AF105" s="63" t="s">
        <v>371</v>
      </c>
      <c r="AG105" s="63" t="s">
        <v>371</v>
      </c>
      <c r="AH105" s="63" t="s">
        <v>371</v>
      </c>
      <c r="AI105" s="63" t="s">
        <v>371</v>
      </c>
      <c r="AJ105" s="63" t="s">
        <v>371</v>
      </c>
      <c r="AK105" s="63" t="s">
        <v>371</v>
      </c>
      <c r="AL105" s="63" t="s">
        <v>371</v>
      </c>
      <c r="AM105" s="63" t="s">
        <v>371</v>
      </c>
      <c r="AN105" s="63" t="s">
        <v>371</v>
      </c>
    </row>
    <row r="106" spans="1:40" s="51" customFormat="1" ht="15" customHeight="1" x14ac:dyDescent="0.25">
      <c r="A106" s="62" t="s">
        <v>165</v>
      </c>
      <c r="B106" s="90" t="s">
        <v>166</v>
      </c>
      <c r="C106" s="91"/>
      <c r="D106" s="62" t="s">
        <v>0</v>
      </c>
      <c r="F106" s="90" t="s">
        <v>0</v>
      </c>
      <c r="G106" s="92"/>
      <c r="H106" s="92"/>
      <c r="I106" s="92"/>
      <c r="J106" s="92"/>
      <c r="K106" s="92"/>
      <c r="L106" s="91"/>
      <c r="M106" s="62" t="s">
        <v>210</v>
      </c>
      <c r="N106" s="90" t="s">
        <v>77</v>
      </c>
      <c r="O106" s="92"/>
      <c r="P106" s="91"/>
      <c r="Q106" s="62" t="s">
        <v>12</v>
      </c>
      <c r="R106" s="62" t="s">
        <v>10</v>
      </c>
      <c r="S106" s="62" t="s">
        <v>11</v>
      </c>
      <c r="T106" s="63" t="s">
        <v>494</v>
      </c>
      <c r="U106" s="63" t="s">
        <v>371</v>
      </c>
      <c r="V106" s="63" t="s">
        <v>371</v>
      </c>
      <c r="W106" s="63" t="s">
        <v>371</v>
      </c>
      <c r="X106" s="63" t="s">
        <v>371</v>
      </c>
      <c r="Y106" s="63" t="s">
        <v>494</v>
      </c>
      <c r="Z106" s="63" t="s">
        <v>371</v>
      </c>
      <c r="AA106" s="63" t="s">
        <v>494</v>
      </c>
      <c r="AB106" s="63" t="s">
        <v>371</v>
      </c>
      <c r="AC106" s="63" t="s">
        <v>371</v>
      </c>
      <c r="AD106" s="63" t="s">
        <v>371</v>
      </c>
      <c r="AE106" s="63" t="s">
        <v>371</v>
      </c>
      <c r="AF106" s="63" t="s">
        <v>371</v>
      </c>
      <c r="AG106" s="63" t="s">
        <v>371</v>
      </c>
      <c r="AH106" s="63" t="s">
        <v>371</v>
      </c>
      <c r="AI106" s="63" t="s">
        <v>371</v>
      </c>
      <c r="AJ106" s="63" t="s">
        <v>371</v>
      </c>
      <c r="AK106" s="63" t="s">
        <v>371</v>
      </c>
      <c r="AL106" s="63" t="s">
        <v>371</v>
      </c>
      <c r="AM106" s="63" t="s">
        <v>371</v>
      </c>
      <c r="AN106" s="63" t="s">
        <v>371</v>
      </c>
    </row>
    <row r="107" spans="1:40" s="51" customFormat="1" ht="15" customHeight="1" x14ac:dyDescent="0.25">
      <c r="A107" s="62" t="s">
        <v>165</v>
      </c>
      <c r="B107" s="90" t="s">
        <v>166</v>
      </c>
      <c r="C107" s="91"/>
      <c r="D107" s="62" t="s">
        <v>42</v>
      </c>
      <c r="F107" s="90" t="s">
        <v>309</v>
      </c>
      <c r="G107" s="92"/>
      <c r="H107" s="92"/>
      <c r="I107" s="92"/>
      <c r="J107" s="92"/>
      <c r="K107" s="92"/>
      <c r="L107" s="91"/>
      <c r="M107" s="62" t="s">
        <v>210</v>
      </c>
      <c r="N107" s="90" t="s">
        <v>77</v>
      </c>
      <c r="O107" s="92"/>
      <c r="P107" s="91"/>
      <c r="Q107" s="62" t="s">
        <v>12</v>
      </c>
      <c r="R107" s="62" t="s">
        <v>10</v>
      </c>
      <c r="S107" s="62" t="s">
        <v>11</v>
      </c>
      <c r="T107" s="63" t="s">
        <v>494</v>
      </c>
      <c r="U107" s="63" t="s">
        <v>371</v>
      </c>
      <c r="V107" s="63" t="s">
        <v>371</v>
      </c>
      <c r="W107" s="63" t="s">
        <v>371</v>
      </c>
      <c r="X107" s="63" t="s">
        <v>371</v>
      </c>
      <c r="Y107" s="63" t="s">
        <v>494</v>
      </c>
      <c r="Z107" s="63" t="s">
        <v>0</v>
      </c>
      <c r="AA107" s="63" t="s">
        <v>0</v>
      </c>
      <c r="AB107" s="63" t="s">
        <v>371</v>
      </c>
      <c r="AC107" s="63" t="s">
        <v>371</v>
      </c>
      <c r="AD107" s="63" t="s">
        <v>371</v>
      </c>
      <c r="AE107" s="63" t="s">
        <v>371</v>
      </c>
      <c r="AF107" s="63" t="s">
        <v>371</v>
      </c>
      <c r="AG107" s="63" t="s">
        <v>371</v>
      </c>
      <c r="AH107" s="63" t="s">
        <v>371</v>
      </c>
      <c r="AI107" s="63" t="s">
        <v>494</v>
      </c>
      <c r="AJ107" s="63" t="s">
        <v>371</v>
      </c>
      <c r="AK107" s="63" t="s">
        <v>371</v>
      </c>
      <c r="AL107" s="63" t="s">
        <v>371</v>
      </c>
      <c r="AM107" s="63" t="s">
        <v>371</v>
      </c>
      <c r="AN107" s="63" t="s">
        <v>371</v>
      </c>
    </row>
    <row r="108" spans="1:40" s="51" customFormat="1" ht="15" customHeight="1" x14ac:dyDescent="0.25">
      <c r="A108" s="62" t="s">
        <v>281</v>
      </c>
      <c r="B108" s="90" t="s">
        <v>370</v>
      </c>
      <c r="C108" s="91"/>
      <c r="D108" s="62" t="s">
        <v>0</v>
      </c>
      <c r="F108" s="90" t="s">
        <v>0</v>
      </c>
      <c r="G108" s="92"/>
      <c r="H108" s="92"/>
      <c r="I108" s="92"/>
      <c r="J108" s="92"/>
      <c r="K108" s="92"/>
      <c r="L108" s="91"/>
      <c r="M108" s="62" t="s">
        <v>211</v>
      </c>
      <c r="N108" s="90" t="s">
        <v>78</v>
      </c>
      <c r="O108" s="92"/>
      <c r="P108" s="91"/>
      <c r="Q108" s="62" t="s">
        <v>12</v>
      </c>
      <c r="R108" s="62" t="s">
        <v>10</v>
      </c>
      <c r="S108" s="62" t="s">
        <v>11</v>
      </c>
      <c r="T108" s="63" t="s">
        <v>455</v>
      </c>
      <c r="U108" s="63" t="s">
        <v>371</v>
      </c>
      <c r="V108" s="63" t="s">
        <v>371</v>
      </c>
      <c r="W108" s="63" t="s">
        <v>371</v>
      </c>
      <c r="X108" s="63" t="s">
        <v>371</v>
      </c>
      <c r="Y108" s="63" t="s">
        <v>455</v>
      </c>
      <c r="Z108" s="63" t="s">
        <v>371</v>
      </c>
      <c r="AA108" s="63" t="s">
        <v>455</v>
      </c>
      <c r="AB108" s="63" t="s">
        <v>371</v>
      </c>
      <c r="AC108" s="63" t="s">
        <v>371</v>
      </c>
      <c r="AD108" s="63" t="s">
        <v>371</v>
      </c>
      <c r="AE108" s="63" t="s">
        <v>371</v>
      </c>
      <c r="AF108" s="63" t="s">
        <v>371</v>
      </c>
      <c r="AG108" s="63" t="s">
        <v>371</v>
      </c>
      <c r="AH108" s="63" t="s">
        <v>371</v>
      </c>
      <c r="AI108" s="63" t="s">
        <v>371</v>
      </c>
      <c r="AJ108" s="63" t="s">
        <v>371</v>
      </c>
      <c r="AK108" s="63" t="s">
        <v>371</v>
      </c>
      <c r="AL108" s="63" t="s">
        <v>371</v>
      </c>
      <c r="AM108" s="63" t="s">
        <v>371</v>
      </c>
      <c r="AN108" s="63" t="s">
        <v>371</v>
      </c>
    </row>
    <row r="109" spans="1:40" s="51" customFormat="1" ht="15" customHeight="1" x14ac:dyDescent="0.25">
      <c r="A109" s="62" t="s">
        <v>165</v>
      </c>
      <c r="B109" s="90" t="s">
        <v>166</v>
      </c>
      <c r="C109" s="91"/>
      <c r="D109" s="62" t="s">
        <v>0</v>
      </c>
      <c r="F109" s="90" t="s">
        <v>0</v>
      </c>
      <c r="G109" s="92"/>
      <c r="H109" s="92"/>
      <c r="I109" s="92"/>
      <c r="J109" s="92"/>
      <c r="K109" s="92"/>
      <c r="L109" s="91"/>
      <c r="M109" s="62" t="s">
        <v>211</v>
      </c>
      <c r="N109" s="90" t="s">
        <v>78</v>
      </c>
      <c r="O109" s="92"/>
      <c r="P109" s="91"/>
      <c r="Q109" s="62" t="s">
        <v>12</v>
      </c>
      <c r="R109" s="62" t="s">
        <v>10</v>
      </c>
      <c r="S109" s="62" t="s">
        <v>11</v>
      </c>
      <c r="T109" s="63" t="s">
        <v>455</v>
      </c>
      <c r="U109" s="63" t="s">
        <v>371</v>
      </c>
      <c r="V109" s="63" t="s">
        <v>371</v>
      </c>
      <c r="W109" s="63" t="s">
        <v>371</v>
      </c>
      <c r="X109" s="63" t="s">
        <v>371</v>
      </c>
      <c r="Y109" s="63" t="s">
        <v>455</v>
      </c>
      <c r="Z109" s="63" t="s">
        <v>371</v>
      </c>
      <c r="AA109" s="63" t="s">
        <v>455</v>
      </c>
      <c r="AB109" s="63" t="s">
        <v>371</v>
      </c>
      <c r="AC109" s="63" t="s">
        <v>371</v>
      </c>
      <c r="AD109" s="63" t="s">
        <v>371</v>
      </c>
      <c r="AE109" s="63" t="s">
        <v>371</v>
      </c>
      <c r="AF109" s="63" t="s">
        <v>371</v>
      </c>
      <c r="AG109" s="63" t="s">
        <v>371</v>
      </c>
      <c r="AH109" s="63" t="s">
        <v>371</v>
      </c>
      <c r="AI109" s="63" t="s">
        <v>371</v>
      </c>
      <c r="AJ109" s="63" t="s">
        <v>371</v>
      </c>
      <c r="AK109" s="63" t="s">
        <v>371</v>
      </c>
      <c r="AL109" s="63" t="s">
        <v>371</v>
      </c>
      <c r="AM109" s="63" t="s">
        <v>371</v>
      </c>
      <c r="AN109" s="63" t="s">
        <v>371</v>
      </c>
    </row>
    <row r="110" spans="1:40" s="51" customFormat="1" ht="15" customHeight="1" x14ac:dyDescent="0.25">
      <c r="A110" s="62" t="s">
        <v>165</v>
      </c>
      <c r="B110" s="90" t="s">
        <v>166</v>
      </c>
      <c r="C110" s="91"/>
      <c r="D110" s="62" t="s">
        <v>42</v>
      </c>
      <c r="F110" s="90" t="s">
        <v>309</v>
      </c>
      <c r="G110" s="92"/>
      <c r="H110" s="92"/>
      <c r="I110" s="92"/>
      <c r="J110" s="92"/>
      <c r="K110" s="92"/>
      <c r="L110" s="91"/>
      <c r="M110" s="62" t="s">
        <v>211</v>
      </c>
      <c r="N110" s="90" t="s">
        <v>78</v>
      </c>
      <c r="O110" s="92"/>
      <c r="P110" s="91"/>
      <c r="Q110" s="62" t="s">
        <v>12</v>
      </c>
      <c r="R110" s="62" t="s">
        <v>10</v>
      </c>
      <c r="S110" s="62" t="s">
        <v>11</v>
      </c>
      <c r="T110" s="63" t="s">
        <v>455</v>
      </c>
      <c r="U110" s="63" t="s">
        <v>371</v>
      </c>
      <c r="V110" s="63" t="s">
        <v>371</v>
      </c>
      <c r="W110" s="63" t="s">
        <v>371</v>
      </c>
      <c r="X110" s="63" t="s">
        <v>371</v>
      </c>
      <c r="Y110" s="63" t="s">
        <v>455</v>
      </c>
      <c r="Z110" s="63" t="s">
        <v>0</v>
      </c>
      <c r="AA110" s="63" t="s">
        <v>0</v>
      </c>
      <c r="AB110" s="63" t="s">
        <v>371</v>
      </c>
      <c r="AC110" s="63" t="s">
        <v>371</v>
      </c>
      <c r="AD110" s="63" t="s">
        <v>371</v>
      </c>
      <c r="AE110" s="63" t="s">
        <v>371</v>
      </c>
      <c r="AF110" s="63" t="s">
        <v>371</v>
      </c>
      <c r="AG110" s="63" t="s">
        <v>371</v>
      </c>
      <c r="AH110" s="63" t="s">
        <v>371</v>
      </c>
      <c r="AI110" s="63" t="s">
        <v>455</v>
      </c>
      <c r="AJ110" s="63" t="s">
        <v>371</v>
      </c>
      <c r="AK110" s="63" t="s">
        <v>371</v>
      </c>
      <c r="AL110" s="63" t="s">
        <v>371</v>
      </c>
      <c r="AM110" s="63" t="s">
        <v>371</v>
      </c>
      <c r="AN110" s="63" t="s">
        <v>371</v>
      </c>
    </row>
    <row r="111" spans="1:40" s="51" customFormat="1" ht="15" customHeight="1" x14ac:dyDescent="0.25">
      <c r="A111" s="62" t="s">
        <v>281</v>
      </c>
      <c r="B111" s="90" t="s">
        <v>370</v>
      </c>
      <c r="C111" s="91"/>
      <c r="D111" s="62" t="s">
        <v>0</v>
      </c>
      <c r="F111" s="90" t="s">
        <v>0</v>
      </c>
      <c r="G111" s="92"/>
      <c r="H111" s="92"/>
      <c r="I111" s="92"/>
      <c r="J111" s="92"/>
      <c r="K111" s="92"/>
      <c r="L111" s="91"/>
      <c r="M111" s="62" t="s">
        <v>212</v>
      </c>
      <c r="N111" s="90" t="s">
        <v>79</v>
      </c>
      <c r="O111" s="92"/>
      <c r="P111" s="91"/>
      <c r="Q111" s="62" t="s">
        <v>12</v>
      </c>
      <c r="R111" s="62" t="s">
        <v>10</v>
      </c>
      <c r="S111" s="62" t="s">
        <v>11</v>
      </c>
      <c r="T111" s="63" t="s">
        <v>495</v>
      </c>
      <c r="U111" s="63" t="s">
        <v>371</v>
      </c>
      <c r="V111" s="63" t="s">
        <v>371</v>
      </c>
      <c r="W111" s="63" t="s">
        <v>371</v>
      </c>
      <c r="X111" s="63" t="s">
        <v>371</v>
      </c>
      <c r="Y111" s="63" t="s">
        <v>495</v>
      </c>
      <c r="Z111" s="63" t="s">
        <v>371</v>
      </c>
      <c r="AA111" s="63" t="s">
        <v>495</v>
      </c>
      <c r="AB111" s="63" t="s">
        <v>371</v>
      </c>
      <c r="AC111" s="63" t="s">
        <v>371</v>
      </c>
      <c r="AD111" s="63" t="s">
        <v>371</v>
      </c>
      <c r="AE111" s="63" t="s">
        <v>371</v>
      </c>
      <c r="AF111" s="63" t="s">
        <v>371</v>
      </c>
      <c r="AG111" s="63" t="s">
        <v>371</v>
      </c>
      <c r="AH111" s="63" t="s">
        <v>371</v>
      </c>
      <c r="AI111" s="63" t="s">
        <v>371</v>
      </c>
      <c r="AJ111" s="63" t="s">
        <v>371</v>
      </c>
      <c r="AK111" s="63" t="s">
        <v>371</v>
      </c>
      <c r="AL111" s="63" t="s">
        <v>371</v>
      </c>
      <c r="AM111" s="63" t="s">
        <v>371</v>
      </c>
      <c r="AN111" s="63" t="s">
        <v>371</v>
      </c>
    </row>
    <row r="112" spans="1:40" s="51" customFormat="1" ht="15" customHeight="1" x14ac:dyDescent="0.25">
      <c r="A112" s="62" t="s">
        <v>165</v>
      </c>
      <c r="B112" s="90" t="s">
        <v>166</v>
      </c>
      <c r="C112" s="91"/>
      <c r="D112" s="62" t="s">
        <v>0</v>
      </c>
      <c r="F112" s="90" t="s">
        <v>0</v>
      </c>
      <c r="G112" s="92"/>
      <c r="H112" s="92"/>
      <c r="I112" s="92"/>
      <c r="J112" s="92"/>
      <c r="K112" s="92"/>
      <c r="L112" s="91"/>
      <c r="M112" s="62" t="s">
        <v>212</v>
      </c>
      <c r="N112" s="90" t="s">
        <v>79</v>
      </c>
      <c r="O112" s="92"/>
      <c r="P112" s="91"/>
      <c r="Q112" s="62" t="s">
        <v>12</v>
      </c>
      <c r="R112" s="62" t="s">
        <v>10</v>
      </c>
      <c r="S112" s="62" t="s">
        <v>11</v>
      </c>
      <c r="T112" s="63" t="s">
        <v>495</v>
      </c>
      <c r="U112" s="63" t="s">
        <v>371</v>
      </c>
      <c r="V112" s="63" t="s">
        <v>371</v>
      </c>
      <c r="W112" s="63" t="s">
        <v>371</v>
      </c>
      <c r="X112" s="63" t="s">
        <v>371</v>
      </c>
      <c r="Y112" s="63" t="s">
        <v>495</v>
      </c>
      <c r="Z112" s="63" t="s">
        <v>371</v>
      </c>
      <c r="AA112" s="63" t="s">
        <v>495</v>
      </c>
      <c r="AB112" s="63" t="s">
        <v>371</v>
      </c>
      <c r="AC112" s="63" t="s">
        <v>371</v>
      </c>
      <c r="AD112" s="63" t="s">
        <v>371</v>
      </c>
      <c r="AE112" s="63" t="s">
        <v>371</v>
      </c>
      <c r="AF112" s="63" t="s">
        <v>371</v>
      </c>
      <c r="AG112" s="63" t="s">
        <v>371</v>
      </c>
      <c r="AH112" s="63" t="s">
        <v>371</v>
      </c>
      <c r="AI112" s="63" t="s">
        <v>371</v>
      </c>
      <c r="AJ112" s="63" t="s">
        <v>371</v>
      </c>
      <c r="AK112" s="63" t="s">
        <v>371</v>
      </c>
      <c r="AL112" s="63" t="s">
        <v>371</v>
      </c>
      <c r="AM112" s="63" t="s">
        <v>371</v>
      </c>
      <c r="AN112" s="63" t="s">
        <v>371</v>
      </c>
    </row>
    <row r="113" spans="1:40" s="51" customFormat="1" ht="15" customHeight="1" x14ac:dyDescent="0.25">
      <c r="A113" s="62" t="s">
        <v>165</v>
      </c>
      <c r="B113" s="90" t="s">
        <v>166</v>
      </c>
      <c r="C113" s="91"/>
      <c r="D113" s="62" t="s">
        <v>42</v>
      </c>
      <c r="F113" s="90" t="s">
        <v>309</v>
      </c>
      <c r="G113" s="92"/>
      <c r="H113" s="92"/>
      <c r="I113" s="92"/>
      <c r="J113" s="92"/>
      <c r="K113" s="92"/>
      <c r="L113" s="91"/>
      <c r="M113" s="62" t="s">
        <v>212</v>
      </c>
      <c r="N113" s="90" t="s">
        <v>79</v>
      </c>
      <c r="O113" s="92"/>
      <c r="P113" s="91"/>
      <c r="Q113" s="62" t="s">
        <v>12</v>
      </c>
      <c r="R113" s="62" t="s">
        <v>10</v>
      </c>
      <c r="S113" s="62" t="s">
        <v>11</v>
      </c>
      <c r="T113" s="63" t="s">
        <v>495</v>
      </c>
      <c r="U113" s="63" t="s">
        <v>371</v>
      </c>
      <c r="V113" s="63" t="s">
        <v>371</v>
      </c>
      <c r="W113" s="63" t="s">
        <v>371</v>
      </c>
      <c r="X113" s="63" t="s">
        <v>371</v>
      </c>
      <c r="Y113" s="63" t="s">
        <v>495</v>
      </c>
      <c r="Z113" s="63" t="s">
        <v>0</v>
      </c>
      <c r="AA113" s="63" t="s">
        <v>0</v>
      </c>
      <c r="AB113" s="63" t="s">
        <v>371</v>
      </c>
      <c r="AC113" s="63" t="s">
        <v>371</v>
      </c>
      <c r="AD113" s="63" t="s">
        <v>371</v>
      </c>
      <c r="AE113" s="63" t="s">
        <v>371</v>
      </c>
      <c r="AF113" s="63" t="s">
        <v>371</v>
      </c>
      <c r="AG113" s="63" t="s">
        <v>371</v>
      </c>
      <c r="AH113" s="63" t="s">
        <v>371</v>
      </c>
      <c r="AI113" s="63" t="s">
        <v>495</v>
      </c>
      <c r="AJ113" s="63" t="s">
        <v>371</v>
      </c>
      <c r="AK113" s="63" t="s">
        <v>371</v>
      </c>
      <c r="AL113" s="63" t="s">
        <v>371</v>
      </c>
      <c r="AM113" s="63" t="s">
        <v>371</v>
      </c>
      <c r="AN113" s="63" t="s">
        <v>371</v>
      </c>
    </row>
    <row r="114" spans="1:40" s="51" customFormat="1" ht="15" customHeight="1" x14ac:dyDescent="0.25">
      <c r="A114" s="62" t="s">
        <v>281</v>
      </c>
      <c r="B114" s="90" t="s">
        <v>370</v>
      </c>
      <c r="C114" s="91"/>
      <c r="D114" s="62" t="s">
        <v>0</v>
      </c>
      <c r="F114" s="90" t="s">
        <v>0</v>
      </c>
      <c r="G114" s="92"/>
      <c r="H114" s="92"/>
      <c r="I114" s="92"/>
      <c r="J114" s="92"/>
      <c r="K114" s="92"/>
      <c r="L114" s="91"/>
      <c r="M114" s="62" t="s">
        <v>496</v>
      </c>
      <c r="N114" s="90" t="s">
        <v>81</v>
      </c>
      <c r="O114" s="92"/>
      <c r="P114" s="91"/>
      <c r="Q114" s="62" t="s">
        <v>12</v>
      </c>
      <c r="R114" s="62" t="s">
        <v>10</v>
      </c>
      <c r="S114" s="62" t="s">
        <v>11</v>
      </c>
      <c r="T114" s="63" t="s">
        <v>497</v>
      </c>
      <c r="U114" s="63" t="s">
        <v>371</v>
      </c>
      <c r="V114" s="63" t="s">
        <v>371</v>
      </c>
      <c r="W114" s="63" t="s">
        <v>371</v>
      </c>
      <c r="X114" s="63" t="s">
        <v>371</v>
      </c>
      <c r="Y114" s="63" t="s">
        <v>497</v>
      </c>
      <c r="Z114" s="63" t="s">
        <v>371</v>
      </c>
      <c r="AA114" s="63" t="s">
        <v>497</v>
      </c>
      <c r="AB114" s="63" t="s">
        <v>371</v>
      </c>
      <c r="AC114" s="63" t="s">
        <v>371</v>
      </c>
      <c r="AD114" s="63" t="s">
        <v>371</v>
      </c>
      <c r="AE114" s="63" t="s">
        <v>371</v>
      </c>
      <c r="AF114" s="63" t="s">
        <v>371</v>
      </c>
      <c r="AG114" s="63" t="s">
        <v>371</v>
      </c>
      <c r="AH114" s="63" t="s">
        <v>371</v>
      </c>
      <c r="AI114" s="63" t="s">
        <v>371</v>
      </c>
      <c r="AJ114" s="63" t="s">
        <v>371</v>
      </c>
      <c r="AK114" s="63" t="s">
        <v>371</v>
      </c>
      <c r="AL114" s="63" t="s">
        <v>371</v>
      </c>
      <c r="AM114" s="63" t="s">
        <v>371</v>
      </c>
      <c r="AN114" s="63" t="s">
        <v>371</v>
      </c>
    </row>
    <row r="115" spans="1:40" s="51" customFormat="1" ht="15" customHeight="1" x14ac:dyDescent="0.25">
      <c r="A115" s="62" t="s">
        <v>165</v>
      </c>
      <c r="B115" s="90" t="s">
        <v>166</v>
      </c>
      <c r="C115" s="91"/>
      <c r="D115" s="62" t="s">
        <v>0</v>
      </c>
      <c r="F115" s="90" t="s">
        <v>0</v>
      </c>
      <c r="G115" s="92"/>
      <c r="H115" s="92"/>
      <c r="I115" s="92"/>
      <c r="J115" s="92"/>
      <c r="K115" s="92"/>
      <c r="L115" s="91"/>
      <c r="M115" s="62" t="s">
        <v>496</v>
      </c>
      <c r="N115" s="90" t="s">
        <v>81</v>
      </c>
      <c r="O115" s="92"/>
      <c r="P115" s="91"/>
      <c r="Q115" s="62" t="s">
        <v>12</v>
      </c>
      <c r="R115" s="62" t="s">
        <v>10</v>
      </c>
      <c r="S115" s="62" t="s">
        <v>11</v>
      </c>
      <c r="T115" s="63" t="s">
        <v>497</v>
      </c>
      <c r="U115" s="63" t="s">
        <v>371</v>
      </c>
      <c r="V115" s="63" t="s">
        <v>371</v>
      </c>
      <c r="W115" s="63" t="s">
        <v>371</v>
      </c>
      <c r="X115" s="63" t="s">
        <v>371</v>
      </c>
      <c r="Y115" s="63" t="s">
        <v>497</v>
      </c>
      <c r="Z115" s="63" t="s">
        <v>371</v>
      </c>
      <c r="AA115" s="63" t="s">
        <v>497</v>
      </c>
      <c r="AB115" s="63" t="s">
        <v>371</v>
      </c>
      <c r="AC115" s="63" t="s">
        <v>371</v>
      </c>
      <c r="AD115" s="63" t="s">
        <v>371</v>
      </c>
      <c r="AE115" s="63" t="s">
        <v>371</v>
      </c>
      <c r="AF115" s="63" t="s">
        <v>371</v>
      </c>
      <c r="AG115" s="63" t="s">
        <v>371</v>
      </c>
      <c r="AH115" s="63" t="s">
        <v>371</v>
      </c>
      <c r="AI115" s="63" t="s">
        <v>371</v>
      </c>
      <c r="AJ115" s="63" t="s">
        <v>371</v>
      </c>
      <c r="AK115" s="63" t="s">
        <v>371</v>
      </c>
      <c r="AL115" s="63" t="s">
        <v>371</v>
      </c>
      <c r="AM115" s="63" t="s">
        <v>371</v>
      </c>
      <c r="AN115" s="63" t="s">
        <v>371</v>
      </c>
    </row>
    <row r="116" spans="1:40" s="51" customFormat="1" ht="15" customHeight="1" x14ac:dyDescent="0.25">
      <c r="A116" s="62" t="s">
        <v>165</v>
      </c>
      <c r="B116" s="90" t="s">
        <v>166</v>
      </c>
      <c r="C116" s="91"/>
      <c r="D116" s="62" t="s">
        <v>42</v>
      </c>
      <c r="F116" s="90" t="s">
        <v>309</v>
      </c>
      <c r="G116" s="92"/>
      <c r="H116" s="92"/>
      <c r="I116" s="92"/>
      <c r="J116" s="92"/>
      <c r="K116" s="92"/>
      <c r="L116" s="91"/>
      <c r="M116" s="62" t="s">
        <v>496</v>
      </c>
      <c r="N116" s="90" t="s">
        <v>81</v>
      </c>
      <c r="O116" s="92"/>
      <c r="P116" s="91"/>
      <c r="Q116" s="62" t="s">
        <v>12</v>
      </c>
      <c r="R116" s="62" t="s">
        <v>10</v>
      </c>
      <c r="S116" s="62" t="s">
        <v>11</v>
      </c>
      <c r="T116" s="63" t="s">
        <v>497</v>
      </c>
      <c r="U116" s="63" t="s">
        <v>371</v>
      </c>
      <c r="V116" s="63" t="s">
        <v>371</v>
      </c>
      <c r="W116" s="63" t="s">
        <v>371</v>
      </c>
      <c r="X116" s="63" t="s">
        <v>371</v>
      </c>
      <c r="Y116" s="63" t="s">
        <v>497</v>
      </c>
      <c r="Z116" s="63" t="s">
        <v>0</v>
      </c>
      <c r="AA116" s="63" t="s">
        <v>0</v>
      </c>
      <c r="AB116" s="63" t="s">
        <v>371</v>
      </c>
      <c r="AC116" s="63" t="s">
        <v>371</v>
      </c>
      <c r="AD116" s="63" t="s">
        <v>371</v>
      </c>
      <c r="AE116" s="63" t="s">
        <v>371</v>
      </c>
      <c r="AF116" s="63" t="s">
        <v>371</v>
      </c>
      <c r="AG116" s="63" t="s">
        <v>371</v>
      </c>
      <c r="AH116" s="63" t="s">
        <v>371</v>
      </c>
      <c r="AI116" s="63" t="s">
        <v>497</v>
      </c>
      <c r="AJ116" s="63" t="s">
        <v>371</v>
      </c>
      <c r="AK116" s="63" t="s">
        <v>371</v>
      </c>
      <c r="AL116" s="63" t="s">
        <v>371</v>
      </c>
      <c r="AM116" s="63" t="s">
        <v>371</v>
      </c>
      <c r="AN116" s="63" t="s">
        <v>371</v>
      </c>
    </row>
    <row r="117" spans="1:40" s="51" customFormat="1" ht="15" customHeight="1" x14ac:dyDescent="0.25">
      <c r="A117" s="62" t="s">
        <v>281</v>
      </c>
      <c r="B117" s="90" t="s">
        <v>370</v>
      </c>
      <c r="C117" s="91"/>
      <c r="D117" s="62" t="s">
        <v>0</v>
      </c>
      <c r="F117" s="90" t="s">
        <v>0</v>
      </c>
      <c r="G117" s="92"/>
      <c r="H117" s="92"/>
      <c r="I117" s="92"/>
      <c r="J117" s="92"/>
      <c r="K117" s="92"/>
      <c r="L117" s="91"/>
      <c r="M117" s="62" t="s">
        <v>214</v>
      </c>
      <c r="N117" s="90" t="s">
        <v>82</v>
      </c>
      <c r="O117" s="92"/>
      <c r="P117" s="91"/>
      <c r="Q117" s="62" t="s">
        <v>12</v>
      </c>
      <c r="R117" s="62" t="s">
        <v>10</v>
      </c>
      <c r="S117" s="62" t="s">
        <v>11</v>
      </c>
      <c r="T117" s="63" t="s">
        <v>498</v>
      </c>
      <c r="U117" s="63" t="s">
        <v>371</v>
      </c>
      <c r="V117" s="63" t="s">
        <v>371</v>
      </c>
      <c r="W117" s="63" t="s">
        <v>371</v>
      </c>
      <c r="X117" s="63" t="s">
        <v>371</v>
      </c>
      <c r="Y117" s="63" t="s">
        <v>498</v>
      </c>
      <c r="Z117" s="63" t="s">
        <v>371</v>
      </c>
      <c r="AA117" s="63" t="s">
        <v>498</v>
      </c>
      <c r="AB117" s="63" t="s">
        <v>371</v>
      </c>
      <c r="AC117" s="63" t="s">
        <v>371</v>
      </c>
      <c r="AD117" s="63" t="s">
        <v>371</v>
      </c>
      <c r="AE117" s="63" t="s">
        <v>371</v>
      </c>
      <c r="AF117" s="63" t="s">
        <v>371</v>
      </c>
      <c r="AG117" s="63" t="s">
        <v>371</v>
      </c>
      <c r="AH117" s="63" t="s">
        <v>371</v>
      </c>
      <c r="AI117" s="63" t="s">
        <v>371</v>
      </c>
      <c r="AJ117" s="63" t="s">
        <v>371</v>
      </c>
      <c r="AK117" s="63" t="s">
        <v>371</v>
      </c>
      <c r="AL117" s="63" t="s">
        <v>371</v>
      </c>
      <c r="AM117" s="63" t="s">
        <v>371</v>
      </c>
      <c r="AN117" s="63" t="s">
        <v>371</v>
      </c>
    </row>
    <row r="118" spans="1:40" s="51" customFormat="1" ht="15" customHeight="1" x14ac:dyDescent="0.25">
      <c r="A118" s="62" t="s">
        <v>165</v>
      </c>
      <c r="B118" s="90" t="s">
        <v>166</v>
      </c>
      <c r="C118" s="91"/>
      <c r="D118" s="62" t="s">
        <v>0</v>
      </c>
      <c r="F118" s="90" t="s">
        <v>0</v>
      </c>
      <c r="G118" s="92"/>
      <c r="H118" s="92"/>
      <c r="I118" s="92"/>
      <c r="J118" s="92"/>
      <c r="K118" s="92"/>
      <c r="L118" s="91"/>
      <c r="M118" s="62" t="s">
        <v>214</v>
      </c>
      <c r="N118" s="90" t="s">
        <v>82</v>
      </c>
      <c r="O118" s="92"/>
      <c r="P118" s="91"/>
      <c r="Q118" s="62" t="s">
        <v>12</v>
      </c>
      <c r="R118" s="62" t="s">
        <v>10</v>
      </c>
      <c r="S118" s="62" t="s">
        <v>11</v>
      </c>
      <c r="T118" s="63" t="s">
        <v>498</v>
      </c>
      <c r="U118" s="63" t="s">
        <v>371</v>
      </c>
      <c r="V118" s="63" t="s">
        <v>371</v>
      </c>
      <c r="W118" s="63" t="s">
        <v>371</v>
      </c>
      <c r="X118" s="63" t="s">
        <v>371</v>
      </c>
      <c r="Y118" s="63" t="s">
        <v>498</v>
      </c>
      <c r="Z118" s="63" t="s">
        <v>371</v>
      </c>
      <c r="AA118" s="63" t="s">
        <v>498</v>
      </c>
      <c r="AB118" s="63" t="s">
        <v>371</v>
      </c>
      <c r="AC118" s="63" t="s">
        <v>371</v>
      </c>
      <c r="AD118" s="63" t="s">
        <v>371</v>
      </c>
      <c r="AE118" s="63" t="s">
        <v>371</v>
      </c>
      <c r="AF118" s="63" t="s">
        <v>371</v>
      </c>
      <c r="AG118" s="63" t="s">
        <v>371</v>
      </c>
      <c r="AH118" s="63" t="s">
        <v>371</v>
      </c>
      <c r="AI118" s="63" t="s">
        <v>371</v>
      </c>
      <c r="AJ118" s="63" t="s">
        <v>371</v>
      </c>
      <c r="AK118" s="63" t="s">
        <v>371</v>
      </c>
      <c r="AL118" s="63" t="s">
        <v>371</v>
      </c>
      <c r="AM118" s="63" t="s">
        <v>371</v>
      </c>
      <c r="AN118" s="63" t="s">
        <v>371</v>
      </c>
    </row>
    <row r="119" spans="1:40" s="51" customFormat="1" ht="15" customHeight="1" x14ac:dyDescent="0.25">
      <c r="A119" s="62" t="s">
        <v>165</v>
      </c>
      <c r="B119" s="90" t="s">
        <v>166</v>
      </c>
      <c r="C119" s="91"/>
      <c r="D119" s="62" t="s">
        <v>42</v>
      </c>
      <c r="F119" s="90" t="s">
        <v>309</v>
      </c>
      <c r="G119" s="92"/>
      <c r="H119" s="92"/>
      <c r="I119" s="92"/>
      <c r="J119" s="92"/>
      <c r="K119" s="92"/>
      <c r="L119" s="91"/>
      <c r="M119" s="62" t="s">
        <v>214</v>
      </c>
      <c r="N119" s="90" t="s">
        <v>82</v>
      </c>
      <c r="O119" s="92"/>
      <c r="P119" s="91"/>
      <c r="Q119" s="62" t="s">
        <v>12</v>
      </c>
      <c r="R119" s="62" t="s">
        <v>10</v>
      </c>
      <c r="S119" s="62" t="s">
        <v>11</v>
      </c>
      <c r="T119" s="63" t="s">
        <v>498</v>
      </c>
      <c r="U119" s="63" t="s">
        <v>371</v>
      </c>
      <c r="V119" s="63" t="s">
        <v>371</v>
      </c>
      <c r="W119" s="63" t="s">
        <v>371</v>
      </c>
      <c r="X119" s="63" t="s">
        <v>371</v>
      </c>
      <c r="Y119" s="63" t="s">
        <v>498</v>
      </c>
      <c r="Z119" s="63" t="s">
        <v>0</v>
      </c>
      <c r="AA119" s="63" t="s">
        <v>0</v>
      </c>
      <c r="AB119" s="63" t="s">
        <v>371</v>
      </c>
      <c r="AC119" s="63" t="s">
        <v>371</v>
      </c>
      <c r="AD119" s="63" t="s">
        <v>371</v>
      </c>
      <c r="AE119" s="63" t="s">
        <v>371</v>
      </c>
      <c r="AF119" s="63" t="s">
        <v>371</v>
      </c>
      <c r="AG119" s="63" t="s">
        <v>371</v>
      </c>
      <c r="AH119" s="63" t="s">
        <v>371</v>
      </c>
      <c r="AI119" s="63" t="s">
        <v>794</v>
      </c>
      <c r="AJ119" s="63" t="s">
        <v>795</v>
      </c>
      <c r="AK119" s="63" t="s">
        <v>371</v>
      </c>
      <c r="AL119" s="63" t="s">
        <v>371</v>
      </c>
      <c r="AM119" s="63" t="s">
        <v>371</v>
      </c>
      <c r="AN119" s="63" t="s">
        <v>371</v>
      </c>
    </row>
    <row r="120" spans="1:40" s="51" customFormat="1" ht="15" customHeight="1" x14ac:dyDescent="0.25">
      <c r="A120" s="62" t="s">
        <v>281</v>
      </c>
      <c r="B120" s="90" t="s">
        <v>370</v>
      </c>
      <c r="C120" s="91"/>
      <c r="D120" s="62" t="s">
        <v>0</v>
      </c>
      <c r="F120" s="90" t="s">
        <v>0</v>
      </c>
      <c r="G120" s="92"/>
      <c r="H120" s="92"/>
      <c r="I120" s="92"/>
      <c r="J120" s="92"/>
      <c r="K120" s="92"/>
      <c r="L120" s="91"/>
      <c r="M120" s="62" t="s">
        <v>215</v>
      </c>
      <c r="N120" s="90" t="s">
        <v>83</v>
      </c>
      <c r="O120" s="92"/>
      <c r="P120" s="91"/>
      <c r="Q120" s="62" t="s">
        <v>12</v>
      </c>
      <c r="R120" s="62" t="s">
        <v>10</v>
      </c>
      <c r="S120" s="62" t="s">
        <v>11</v>
      </c>
      <c r="T120" s="63" t="s">
        <v>499</v>
      </c>
      <c r="U120" s="63" t="s">
        <v>371</v>
      </c>
      <c r="V120" s="63" t="s">
        <v>371</v>
      </c>
      <c r="W120" s="63" t="s">
        <v>371</v>
      </c>
      <c r="X120" s="63" t="s">
        <v>371</v>
      </c>
      <c r="Y120" s="63" t="s">
        <v>499</v>
      </c>
      <c r="Z120" s="63" t="s">
        <v>371</v>
      </c>
      <c r="AA120" s="63" t="s">
        <v>499</v>
      </c>
      <c r="AB120" s="63" t="s">
        <v>371</v>
      </c>
      <c r="AC120" s="63" t="s">
        <v>371</v>
      </c>
      <c r="AD120" s="63" t="s">
        <v>371</v>
      </c>
      <c r="AE120" s="63" t="s">
        <v>371</v>
      </c>
      <c r="AF120" s="63" t="s">
        <v>371</v>
      </c>
      <c r="AG120" s="63" t="s">
        <v>371</v>
      </c>
      <c r="AH120" s="63" t="s">
        <v>371</v>
      </c>
      <c r="AI120" s="63" t="s">
        <v>371</v>
      </c>
      <c r="AJ120" s="63" t="s">
        <v>371</v>
      </c>
      <c r="AK120" s="63" t="s">
        <v>371</v>
      </c>
      <c r="AL120" s="63" t="s">
        <v>371</v>
      </c>
      <c r="AM120" s="63" t="s">
        <v>371</v>
      </c>
      <c r="AN120" s="63" t="s">
        <v>371</v>
      </c>
    </row>
    <row r="121" spans="1:40" s="51" customFormat="1" ht="15" customHeight="1" x14ac:dyDescent="0.25">
      <c r="A121" s="62" t="s">
        <v>165</v>
      </c>
      <c r="B121" s="90" t="s">
        <v>166</v>
      </c>
      <c r="C121" s="91"/>
      <c r="D121" s="62" t="s">
        <v>0</v>
      </c>
      <c r="F121" s="90" t="s">
        <v>0</v>
      </c>
      <c r="G121" s="92"/>
      <c r="H121" s="92"/>
      <c r="I121" s="92"/>
      <c r="J121" s="92"/>
      <c r="K121" s="92"/>
      <c r="L121" s="91"/>
      <c r="M121" s="62" t="s">
        <v>215</v>
      </c>
      <c r="N121" s="90" t="s">
        <v>83</v>
      </c>
      <c r="O121" s="92"/>
      <c r="P121" s="91"/>
      <c r="Q121" s="62" t="s">
        <v>12</v>
      </c>
      <c r="R121" s="62" t="s">
        <v>10</v>
      </c>
      <c r="S121" s="62" t="s">
        <v>11</v>
      </c>
      <c r="T121" s="63" t="s">
        <v>499</v>
      </c>
      <c r="U121" s="63" t="s">
        <v>371</v>
      </c>
      <c r="V121" s="63" t="s">
        <v>371</v>
      </c>
      <c r="W121" s="63" t="s">
        <v>371</v>
      </c>
      <c r="X121" s="63" t="s">
        <v>371</v>
      </c>
      <c r="Y121" s="63" t="s">
        <v>499</v>
      </c>
      <c r="Z121" s="63" t="s">
        <v>371</v>
      </c>
      <c r="AA121" s="63" t="s">
        <v>499</v>
      </c>
      <c r="AB121" s="63" t="s">
        <v>371</v>
      </c>
      <c r="AC121" s="63" t="s">
        <v>371</v>
      </c>
      <c r="AD121" s="63" t="s">
        <v>371</v>
      </c>
      <c r="AE121" s="63" t="s">
        <v>371</v>
      </c>
      <c r="AF121" s="63" t="s">
        <v>371</v>
      </c>
      <c r="AG121" s="63" t="s">
        <v>371</v>
      </c>
      <c r="AH121" s="63" t="s">
        <v>371</v>
      </c>
      <c r="AI121" s="63" t="s">
        <v>371</v>
      </c>
      <c r="AJ121" s="63" t="s">
        <v>371</v>
      </c>
      <c r="AK121" s="63" t="s">
        <v>371</v>
      </c>
      <c r="AL121" s="63" t="s">
        <v>371</v>
      </c>
      <c r="AM121" s="63" t="s">
        <v>371</v>
      </c>
      <c r="AN121" s="63" t="s">
        <v>371</v>
      </c>
    </row>
    <row r="122" spans="1:40" s="51" customFormat="1" ht="15" customHeight="1" x14ac:dyDescent="0.25">
      <c r="A122" s="62" t="s">
        <v>165</v>
      </c>
      <c r="B122" s="90" t="s">
        <v>166</v>
      </c>
      <c r="C122" s="91"/>
      <c r="D122" s="62" t="s">
        <v>42</v>
      </c>
      <c r="F122" s="90" t="s">
        <v>309</v>
      </c>
      <c r="G122" s="92"/>
      <c r="H122" s="92"/>
      <c r="I122" s="92"/>
      <c r="J122" s="92"/>
      <c r="K122" s="92"/>
      <c r="L122" s="91"/>
      <c r="M122" s="62" t="s">
        <v>215</v>
      </c>
      <c r="N122" s="90" t="s">
        <v>83</v>
      </c>
      <c r="O122" s="92"/>
      <c r="P122" s="91"/>
      <c r="Q122" s="62" t="s">
        <v>12</v>
      </c>
      <c r="R122" s="62" t="s">
        <v>10</v>
      </c>
      <c r="S122" s="62" t="s">
        <v>11</v>
      </c>
      <c r="T122" s="63" t="s">
        <v>499</v>
      </c>
      <c r="U122" s="63" t="s">
        <v>371</v>
      </c>
      <c r="V122" s="63" t="s">
        <v>371</v>
      </c>
      <c r="W122" s="63" t="s">
        <v>371</v>
      </c>
      <c r="X122" s="63" t="s">
        <v>371</v>
      </c>
      <c r="Y122" s="63" t="s">
        <v>499</v>
      </c>
      <c r="Z122" s="63" t="s">
        <v>0</v>
      </c>
      <c r="AA122" s="63" t="s">
        <v>0</v>
      </c>
      <c r="AB122" s="63" t="s">
        <v>371</v>
      </c>
      <c r="AC122" s="63" t="s">
        <v>371</v>
      </c>
      <c r="AD122" s="63" t="s">
        <v>371</v>
      </c>
      <c r="AE122" s="63" t="s">
        <v>371</v>
      </c>
      <c r="AF122" s="63" t="s">
        <v>371</v>
      </c>
      <c r="AG122" s="63" t="s">
        <v>371</v>
      </c>
      <c r="AH122" s="63" t="s">
        <v>371</v>
      </c>
      <c r="AI122" s="63" t="s">
        <v>371</v>
      </c>
      <c r="AJ122" s="63" t="s">
        <v>499</v>
      </c>
      <c r="AK122" s="63" t="s">
        <v>371</v>
      </c>
      <c r="AL122" s="63" t="s">
        <v>371</v>
      </c>
      <c r="AM122" s="63" t="s">
        <v>371</v>
      </c>
      <c r="AN122" s="63" t="s">
        <v>371</v>
      </c>
    </row>
    <row r="123" spans="1:40" s="51" customFormat="1" ht="15" customHeight="1" x14ac:dyDescent="0.25">
      <c r="A123" s="62" t="s">
        <v>281</v>
      </c>
      <c r="B123" s="90" t="s">
        <v>370</v>
      </c>
      <c r="C123" s="91"/>
      <c r="D123" s="62" t="s">
        <v>0</v>
      </c>
      <c r="F123" s="90" t="s">
        <v>0</v>
      </c>
      <c r="G123" s="92"/>
      <c r="H123" s="92"/>
      <c r="I123" s="92"/>
      <c r="J123" s="92"/>
      <c r="K123" s="92"/>
      <c r="L123" s="91"/>
      <c r="M123" s="62" t="s">
        <v>216</v>
      </c>
      <c r="N123" s="90" t="s">
        <v>84</v>
      </c>
      <c r="O123" s="92"/>
      <c r="P123" s="91"/>
      <c r="Q123" s="62" t="s">
        <v>12</v>
      </c>
      <c r="R123" s="62" t="s">
        <v>10</v>
      </c>
      <c r="S123" s="62" t="s">
        <v>11</v>
      </c>
      <c r="T123" s="63" t="s">
        <v>500</v>
      </c>
      <c r="U123" s="63" t="s">
        <v>371</v>
      </c>
      <c r="V123" s="63" t="s">
        <v>371</v>
      </c>
      <c r="W123" s="63" t="s">
        <v>371</v>
      </c>
      <c r="X123" s="63" t="s">
        <v>371</v>
      </c>
      <c r="Y123" s="63" t="s">
        <v>500</v>
      </c>
      <c r="Z123" s="63" t="s">
        <v>371</v>
      </c>
      <c r="AA123" s="63" t="s">
        <v>500</v>
      </c>
      <c r="AB123" s="63" t="s">
        <v>371</v>
      </c>
      <c r="AC123" s="63" t="s">
        <v>371</v>
      </c>
      <c r="AD123" s="63" t="s">
        <v>371</v>
      </c>
      <c r="AE123" s="63" t="s">
        <v>371</v>
      </c>
      <c r="AF123" s="63" t="s">
        <v>371</v>
      </c>
      <c r="AG123" s="63" t="s">
        <v>371</v>
      </c>
      <c r="AH123" s="63" t="s">
        <v>371</v>
      </c>
      <c r="AI123" s="63" t="s">
        <v>371</v>
      </c>
      <c r="AJ123" s="63" t="s">
        <v>371</v>
      </c>
      <c r="AK123" s="63" t="s">
        <v>371</v>
      </c>
      <c r="AL123" s="63" t="s">
        <v>371</v>
      </c>
      <c r="AM123" s="63" t="s">
        <v>371</v>
      </c>
      <c r="AN123" s="63" t="s">
        <v>371</v>
      </c>
    </row>
    <row r="124" spans="1:40" s="51" customFormat="1" ht="15" customHeight="1" x14ac:dyDescent="0.25">
      <c r="A124" s="62" t="s">
        <v>165</v>
      </c>
      <c r="B124" s="90" t="s">
        <v>166</v>
      </c>
      <c r="C124" s="91"/>
      <c r="D124" s="62" t="s">
        <v>0</v>
      </c>
      <c r="F124" s="90" t="s">
        <v>0</v>
      </c>
      <c r="G124" s="92"/>
      <c r="H124" s="92"/>
      <c r="I124" s="92"/>
      <c r="J124" s="92"/>
      <c r="K124" s="92"/>
      <c r="L124" s="91"/>
      <c r="M124" s="62" t="s">
        <v>216</v>
      </c>
      <c r="N124" s="90" t="s">
        <v>84</v>
      </c>
      <c r="O124" s="92"/>
      <c r="P124" s="91"/>
      <c r="Q124" s="62" t="s">
        <v>12</v>
      </c>
      <c r="R124" s="62" t="s">
        <v>10</v>
      </c>
      <c r="S124" s="62" t="s">
        <v>11</v>
      </c>
      <c r="T124" s="63" t="s">
        <v>500</v>
      </c>
      <c r="U124" s="63" t="s">
        <v>371</v>
      </c>
      <c r="V124" s="63" t="s">
        <v>371</v>
      </c>
      <c r="W124" s="63" t="s">
        <v>371</v>
      </c>
      <c r="X124" s="63" t="s">
        <v>371</v>
      </c>
      <c r="Y124" s="63" t="s">
        <v>500</v>
      </c>
      <c r="Z124" s="63" t="s">
        <v>371</v>
      </c>
      <c r="AA124" s="63" t="s">
        <v>500</v>
      </c>
      <c r="AB124" s="63" t="s">
        <v>371</v>
      </c>
      <c r="AC124" s="63" t="s">
        <v>371</v>
      </c>
      <c r="AD124" s="63" t="s">
        <v>371</v>
      </c>
      <c r="AE124" s="63" t="s">
        <v>371</v>
      </c>
      <c r="AF124" s="63" t="s">
        <v>371</v>
      </c>
      <c r="AG124" s="63" t="s">
        <v>371</v>
      </c>
      <c r="AH124" s="63" t="s">
        <v>371</v>
      </c>
      <c r="AI124" s="63" t="s">
        <v>371</v>
      </c>
      <c r="AJ124" s="63" t="s">
        <v>371</v>
      </c>
      <c r="AK124" s="63" t="s">
        <v>371</v>
      </c>
      <c r="AL124" s="63" t="s">
        <v>371</v>
      </c>
      <c r="AM124" s="63" t="s">
        <v>371</v>
      </c>
      <c r="AN124" s="63" t="s">
        <v>371</v>
      </c>
    </row>
    <row r="125" spans="1:40" s="51" customFormat="1" ht="15" customHeight="1" x14ac:dyDescent="0.25">
      <c r="A125" s="62" t="s">
        <v>165</v>
      </c>
      <c r="B125" s="90" t="s">
        <v>166</v>
      </c>
      <c r="C125" s="91"/>
      <c r="D125" s="62" t="s">
        <v>42</v>
      </c>
      <c r="F125" s="90" t="s">
        <v>309</v>
      </c>
      <c r="G125" s="92"/>
      <c r="H125" s="92"/>
      <c r="I125" s="92"/>
      <c r="J125" s="92"/>
      <c r="K125" s="92"/>
      <c r="L125" s="91"/>
      <c r="M125" s="62" t="s">
        <v>216</v>
      </c>
      <c r="N125" s="90" t="s">
        <v>84</v>
      </c>
      <c r="O125" s="92"/>
      <c r="P125" s="91"/>
      <c r="Q125" s="62" t="s">
        <v>12</v>
      </c>
      <c r="R125" s="62" t="s">
        <v>10</v>
      </c>
      <c r="S125" s="62" t="s">
        <v>11</v>
      </c>
      <c r="T125" s="63" t="s">
        <v>500</v>
      </c>
      <c r="U125" s="63" t="s">
        <v>371</v>
      </c>
      <c r="V125" s="63" t="s">
        <v>371</v>
      </c>
      <c r="W125" s="63" t="s">
        <v>371</v>
      </c>
      <c r="X125" s="63" t="s">
        <v>371</v>
      </c>
      <c r="Y125" s="63" t="s">
        <v>500</v>
      </c>
      <c r="Z125" s="63" t="s">
        <v>0</v>
      </c>
      <c r="AA125" s="63" t="s">
        <v>0</v>
      </c>
      <c r="AB125" s="63" t="s">
        <v>371</v>
      </c>
      <c r="AC125" s="63" t="s">
        <v>371</v>
      </c>
      <c r="AD125" s="63" t="s">
        <v>371</v>
      </c>
      <c r="AE125" s="63" t="s">
        <v>371</v>
      </c>
      <c r="AF125" s="63" t="s">
        <v>371</v>
      </c>
      <c r="AG125" s="63" t="s">
        <v>371</v>
      </c>
      <c r="AH125" s="63" t="s">
        <v>371</v>
      </c>
      <c r="AI125" s="63" t="s">
        <v>500</v>
      </c>
      <c r="AJ125" s="63" t="s">
        <v>371</v>
      </c>
      <c r="AK125" s="63" t="s">
        <v>371</v>
      </c>
      <c r="AL125" s="63" t="s">
        <v>371</v>
      </c>
      <c r="AM125" s="63" t="s">
        <v>371</v>
      </c>
      <c r="AN125" s="63" t="s">
        <v>371</v>
      </c>
    </row>
    <row r="126" spans="1:40" s="51" customFormat="1" ht="15" customHeight="1" x14ac:dyDescent="0.25">
      <c r="A126" s="62" t="s">
        <v>281</v>
      </c>
      <c r="B126" s="90" t="s">
        <v>370</v>
      </c>
      <c r="C126" s="91"/>
      <c r="D126" s="62" t="s">
        <v>0</v>
      </c>
      <c r="F126" s="90" t="s">
        <v>0</v>
      </c>
      <c r="G126" s="92"/>
      <c r="H126" s="92"/>
      <c r="I126" s="92"/>
      <c r="J126" s="92"/>
      <c r="K126" s="92"/>
      <c r="L126" s="91"/>
      <c r="M126" s="62" t="s">
        <v>219</v>
      </c>
      <c r="N126" s="90" t="s">
        <v>86</v>
      </c>
      <c r="O126" s="92"/>
      <c r="P126" s="91"/>
      <c r="Q126" s="62" t="s">
        <v>12</v>
      </c>
      <c r="R126" s="62" t="s">
        <v>10</v>
      </c>
      <c r="S126" s="62" t="s">
        <v>11</v>
      </c>
      <c r="T126" s="63" t="s">
        <v>501</v>
      </c>
      <c r="U126" s="63" t="s">
        <v>371</v>
      </c>
      <c r="V126" s="63" t="s">
        <v>371</v>
      </c>
      <c r="W126" s="63" t="s">
        <v>371</v>
      </c>
      <c r="X126" s="63" t="s">
        <v>371</v>
      </c>
      <c r="Y126" s="63" t="s">
        <v>501</v>
      </c>
      <c r="Z126" s="63" t="s">
        <v>371</v>
      </c>
      <c r="AA126" s="63" t="s">
        <v>501</v>
      </c>
      <c r="AB126" s="63" t="s">
        <v>371</v>
      </c>
      <c r="AC126" s="63" t="s">
        <v>371</v>
      </c>
      <c r="AD126" s="63" t="s">
        <v>371</v>
      </c>
      <c r="AE126" s="63" t="s">
        <v>371</v>
      </c>
      <c r="AF126" s="63" t="s">
        <v>371</v>
      </c>
      <c r="AG126" s="63" t="s">
        <v>371</v>
      </c>
      <c r="AH126" s="63" t="s">
        <v>371</v>
      </c>
      <c r="AI126" s="63" t="s">
        <v>371</v>
      </c>
      <c r="AJ126" s="63" t="s">
        <v>371</v>
      </c>
      <c r="AK126" s="63" t="s">
        <v>371</v>
      </c>
      <c r="AL126" s="63" t="s">
        <v>371</v>
      </c>
      <c r="AM126" s="63" t="s">
        <v>371</v>
      </c>
      <c r="AN126" s="63" t="s">
        <v>371</v>
      </c>
    </row>
    <row r="127" spans="1:40" s="51" customFormat="1" ht="15" customHeight="1" x14ac:dyDescent="0.25">
      <c r="A127" s="62" t="s">
        <v>165</v>
      </c>
      <c r="B127" s="90" t="s">
        <v>166</v>
      </c>
      <c r="C127" s="91"/>
      <c r="D127" s="62" t="s">
        <v>0</v>
      </c>
      <c r="F127" s="90" t="s">
        <v>0</v>
      </c>
      <c r="G127" s="92"/>
      <c r="H127" s="92"/>
      <c r="I127" s="92"/>
      <c r="J127" s="92"/>
      <c r="K127" s="92"/>
      <c r="L127" s="91"/>
      <c r="M127" s="62" t="s">
        <v>219</v>
      </c>
      <c r="N127" s="90" t="s">
        <v>86</v>
      </c>
      <c r="O127" s="92"/>
      <c r="P127" s="91"/>
      <c r="Q127" s="62" t="s">
        <v>12</v>
      </c>
      <c r="R127" s="62" t="s">
        <v>10</v>
      </c>
      <c r="S127" s="62" t="s">
        <v>11</v>
      </c>
      <c r="T127" s="63" t="s">
        <v>501</v>
      </c>
      <c r="U127" s="63" t="s">
        <v>371</v>
      </c>
      <c r="V127" s="63" t="s">
        <v>371</v>
      </c>
      <c r="W127" s="63" t="s">
        <v>371</v>
      </c>
      <c r="X127" s="63" t="s">
        <v>371</v>
      </c>
      <c r="Y127" s="63" t="s">
        <v>501</v>
      </c>
      <c r="Z127" s="63" t="s">
        <v>371</v>
      </c>
      <c r="AA127" s="63" t="s">
        <v>501</v>
      </c>
      <c r="AB127" s="63" t="s">
        <v>371</v>
      </c>
      <c r="AC127" s="63" t="s">
        <v>371</v>
      </c>
      <c r="AD127" s="63" t="s">
        <v>371</v>
      </c>
      <c r="AE127" s="63" t="s">
        <v>371</v>
      </c>
      <c r="AF127" s="63" t="s">
        <v>371</v>
      </c>
      <c r="AG127" s="63" t="s">
        <v>371</v>
      </c>
      <c r="AH127" s="63" t="s">
        <v>371</v>
      </c>
      <c r="AI127" s="63" t="s">
        <v>371</v>
      </c>
      <c r="AJ127" s="63" t="s">
        <v>371</v>
      </c>
      <c r="AK127" s="63" t="s">
        <v>371</v>
      </c>
      <c r="AL127" s="63" t="s">
        <v>371</v>
      </c>
      <c r="AM127" s="63" t="s">
        <v>371</v>
      </c>
      <c r="AN127" s="63" t="s">
        <v>371</v>
      </c>
    </row>
    <row r="128" spans="1:40" s="51" customFormat="1" ht="15" customHeight="1" x14ac:dyDescent="0.25">
      <c r="A128" s="62" t="s">
        <v>165</v>
      </c>
      <c r="B128" s="90" t="s">
        <v>166</v>
      </c>
      <c r="C128" s="91"/>
      <c r="D128" s="62" t="s">
        <v>42</v>
      </c>
      <c r="F128" s="90" t="s">
        <v>309</v>
      </c>
      <c r="G128" s="92"/>
      <c r="H128" s="92"/>
      <c r="I128" s="92"/>
      <c r="J128" s="92"/>
      <c r="K128" s="92"/>
      <c r="L128" s="91"/>
      <c r="M128" s="62" t="s">
        <v>219</v>
      </c>
      <c r="N128" s="90" t="s">
        <v>86</v>
      </c>
      <c r="O128" s="92"/>
      <c r="P128" s="91"/>
      <c r="Q128" s="62" t="s">
        <v>12</v>
      </c>
      <c r="R128" s="62" t="s">
        <v>10</v>
      </c>
      <c r="S128" s="62" t="s">
        <v>11</v>
      </c>
      <c r="T128" s="63" t="s">
        <v>501</v>
      </c>
      <c r="U128" s="63" t="s">
        <v>371</v>
      </c>
      <c r="V128" s="63" t="s">
        <v>371</v>
      </c>
      <c r="W128" s="63" t="s">
        <v>371</v>
      </c>
      <c r="X128" s="63" t="s">
        <v>371</v>
      </c>
      <c r="Y128" s="63" t="s">
        <v>501</v>
      </c>
      <c r="Z128" s="63" t="s">
        <v>0</v>
      </c>
      <c r="AA128" s="63" t="s">
        <v>0</v>
      </c>
      <c r="AB128" s="63" t="s">
        <v>371</v>
      </c>
      <c r="AC128" s="63" t="s">
        <v>371</v>
      </c>
      <c r="AD128" s="63" t="s">
        <v>371</v>
      </c>
      <c r="AE128" s="63" t="s">
        <v>371</v>
      </c>
      <c r="AF128" s="63" t="s">
        <v>371</v>
      </c>
      <c r="AG128" s="63" t="s">
        <v>371</v>
      </c>
      <c r="AH128" s="63" t="s">
        <v>371</v>
      </c>
      <c r="AI128" s="63" t="s">
        <v>384</v>
      </c>
      <c r="AJ128" s="63" t="s">
        <v>502</v>
      </c>
      <c r="AK128" s="63" t="s">
        <v>371</v>
      </c>
      <c r="AL128" s="63" t="s">
        <v>371</v>
      </c>
      <c r="AM128" s="63" t="s">
        <v>371</v>
      </c>
      <c r="AN128" s="63" t="s">
        <v>371</v>
      </c>
    </row>
    <row r="129" spans="1:40" s="51" customFormat="1" ht="15" customHeight="1" x14ac:dyDescent="0.25">
      <c r="A129" s="62" t="s">
        <v>281</v>
      </c>
      <c r="B129" s="90" t="s">
        <v>370</v>
      </c>
      <c r="C129" s="91"/>
      <c r="D129" s="62" t="s">
        <v>0</v>
      </c>
      <c r="F129" s="90" t="s">
        <v>0</v>
      </c>
      <c r="G129" s="92"/>
      <c r="H129" s="92"/>
      <c r="I129" s="92"/>
      <c r="J129" s="92"/>
      <c r="K129" s="92"/>
      <c r="L129" s="91"/>
      <c r="M129" s="62" t="s">
        <v>220</v>
      </c>
      <c r="N129" s="90" t="s">
        <v>87</v>
      </c>
      <c r="O129" s="92"/>
      <c r="P129" s="91"/>
      <c r="Q129" s="62" t="s">
        <v>12</v>
      </c>
      <c r="R129" s="62" t="s">
        <v>10</v>
      </c>
      <c r="S129" s="62" t="s">
        <v>11</v>
      </c>
      <c r="T129" s="63" t="s">
        <v>503</v>
      </c>
      <c r="U129" s="63" t="s">
        <v>371</v>
      </c>
      <c r="V129" s="63" t="s">
        <v>371</v>
      </c>
      <c r="W129" s="63" t="s">
        <v>371</v>
      </c>
      <c r="X129" s="63" t="s">
        <v>371</v>
      </c>
      <c r="Y129" s="63" t="s">
        <v>503</v>
      </c>
      <c r="Z129" s="63" t="s">
        <v>371</v>
      </c>
      <c r="AA129" s="63" t="s">
        <v>503</v>
      </c>
      <c r="AB129" s="63" t="s">
        <v>371</v>
      </c>
      <c r="AC129" s="63" t="s">
        <v>371</v>
      </c>
      <c r="AD129" s="63" t="s">
        <v>371</v>
      </c>
      <c r="AE129" s="63" t="s">
        <v>371</v>
      </c>
      <c r="AF129" s="63" t="s">
        <v>371</v>
      </c>
      <c r="AG129" s="63" t="s">
        <v>371</v>
      </c>
      <c r="AH129" s="63" t="s">
        <v>371</v>
      </c>
      <c r="AI129" s="63" t="s">
        <v>371</v>
      </c>
      <c r="AJ129" s="63" t="s">
        <v>371</v>
      </c>
      <c r="AK129" s="63" t="s">
        <v>371</v>
      </c>
      <c r="AL129" s="63" t="s">
        <v>371</v>
      </c>
      <c r="AM129" s="63" t="s">
        <v>371</v>
      </c>
      <c r="AN129" s="63" t="s">
        <v>371</v>
      </c>
    </row>
    <row r="130" spans="1:40" s="51" customFormat="1" ht="15" customHeight="1" x14ac:dyDescent="0.25">
      <c r="A130" s="62" t="s">
        <v>165</v>
      </c>
      <c r="B130" s="90" t="s">
        <v>166</v>
      </c>
      <c r="C130" s="91"/>
      <c r="D130" s="62" t="s">
        <v>0</v>
      </c>
      <c r="F130" s="90" t="s">
        <v>0</v>
      </c>
      <c r="G130" s="92"/>
      <c r="H130" s="92"/>
      <c r="I130" s="92"/>
      <c r="J130" s="92"/>
      <c r="K130" s="92"/>
      <c r="L130" s="91"/>
      <c r="M130" s="62" t="s">
        <v>220</v>
      </c>
      <c r="N130" s="90" t="s">
        <v>87</v>
      </c>
      <c r="O130" s="92"/>
      <c r="P130" s="91"/>
      <c r="Q130" s="62" t="s">
        <v>12</v>
      </c>
      <c r="R130" s="62" t="s">
        <v>10</v>
      </c>
      <c r="S130" s="62" t="s">
        <v>11</v>
      </c>
      <c r="T130" s="63" t="s">
        <v>503</v>
      </c>
      <c r="U130" s="63" t="s">
        <v>371</v>
      </c>
      <c r="V130" s="63" t="s">
        <v>371</v>
      </c>
      <c r="W130" s="63" t="s">
        <v>371</v>
      </c>
      <c r="X130" s="63" t="s">
        <v>371</v>
      </c>
      <c r="Y130" s="63" t="s">
        <v>503</v>
      </c>
      <c r="Z130" s="63" t="s">
        <v>371</v>
      </c>
      <c r="AA130" s="63" t="s">
        <v>503</v>
      </c>
      <c r="AB130" s="63" t="s">
        <v>371</v>
      </c>
      <c r="AC130" s="63" t="s">
        <v>371</v>
      </c>
      <c r="AD130" s="63" t="s">
        <v>371</v>
      </c>
      <c r="AE130" s="63" t="s">
        <v>371</v>
      </c>
      <c r="AF130" s="63" t="s">
        <v>371</v>
      </c>
      <c r="AG130" s="63" t="s">
        <v>371</v>
      </c>
      <c r="AH130" s="63" t="s">
        <v>371</v>
      </c>
      <c r="AI130" s="63" t="s">
        <v>371</v>
      </c>
      <c r="AJ130" s="63" t="s">
        <v>371</v>
      </c>
      <c r="AK130" s="63" t="s">
        <v>371</v>
      </c>
      <c r="AL130" s="63" t="s">
        <v>371</v>
      </c>
      <c r="AM130" s="63" t="s">
        <v>371</v>
      </c>
      <c r="AN130" s="63" t="s">
        <v>371</v>
      </c>
    </row>
    <row r="131" spans="1:40" s="51" customFormat="1" ht="15" customHeight="1" x14ac:dyDescent="0.25">
      <c r="A131" s="62" t="s">
        <v>165</v>
      </c>
      <c r="B131" s="90" t="s">
        <v>166</v>
      </c>
      <c r="C131" s="91"/>
      <c r="D131" s="62" t="s">
        <v>42</v>
      </c>
      <c r="F131" s="90" t="s">
        <v>309</v>
      </c>
      <c r="G131" s="92"/>
      <c r="H131" s="92"/>
      <c r="I131" s="92"/>
      <c r="J131" s="92"/>
      <c r="K131" s="92"/>
      <c r="L131" s="91"/>
      <c r="M131" s="62" t="s">
        <v>220</v>
      </c>
      <c r="N131" s="90" t="s">
        <v>87</v>
      </c>
      <c r="O131" s="92"/>
      <c r="P131" s="91"/>
      <c r="Q131" s="62" t="s">
        <v>12</v>
      </c>
      <c r="R131" s="62" t="s">
        <v>10</v>
      </c>
      <c r="S131" s="62" t="s">
        <v>11</v>
      </c>
      <c r="T131" s="63" t="s">
        <v>503</v>
      </c>
      <c r="U131" s="63" t="s">
        <v>371</v>
      </c>
      <c r="V131" s="63" t="s">
        <v>371</v>
      </c>
      <c r="W131" s="63" t="s">
        <v>371</v>
      </c>
      <c r="X131" s="63" t="s">
        <v>371</v>
      </c>
      <c r="Y131" s="63" t="s">
        <v>503</v>
      </c>
      <c r="Z131" s="63" t="s">
        <v>0</v>
      </c>
      <c r="AA131" s="63" t="s">
        <v>0</v>
      </c>
      <c r="AB131" s="63" t="s">
        <v>371</v>
      </c>
      <c r="AC131" s="63" t="s">
        <v>371</v>
      </c>
      <c r="AD131" s="63" t="s">
        <v>371</v>
      </c>
      <c r="AE131" s="63" t="s">
        <v>371</v>
      </c>
      <c r="AF131" s="63" t="s">
        <v>371</v>
      </c>
      <c r="AG131" s="63" t="s">
        <v>371</v>
      </c>
      <c r="AH131" s="63" t="s">
        <v>371</v>
      </c>
      <c r="AI131" s="63" t="s">
        <v>503</v>
      </c>
      <c r="AJ131" s="63" t="s">
        <v>371</v>
      </c>
      <c r="AK131" s="63" t="s">
        <v>371</v>
      </c>
      <c r="AL131" s="63" t="s">
        <v>371</v>
      </c>
      <c r="AM131" s="63" t="s">
        <v>371</v>
      </c>
      <c r="AN131" s="63" t="s">
        <v>371</v>
      </c>
    </row>
    <row r="132" spans="1:40" s="51" customFormat="1" ht="15" customHeight="1" x14ac:dyDescent="0.25">
      <c r="A132" s="62" t="s">
        <v>281</v>
      </c>
      <c r="B132" s="90" t="s">
        <v>370</v>
      </c>
      <c r="C132" s="91"/>
      <c r="D132" s="62" t="s">
        <v>0</v>
      </c>
      <c r="F132" s="90" t="s">
        <v>0</v>
      </c>
      <c r="G132" s="92"/>
      <c r="H132" s="92"/>
      <c r="I132" s="92"/>
      <c r="J132" s="92"/>
      <c r="K132" s="92"/>
      <c r="L132" s="91"/>
      <c r="M132" s="62" t="s">
        <v>221</v>
      </c>
      <c r="N132" s="90" t="s">
        <v>88</v>
      </c>
      <c r="O132" s="92"/>
      <c r="P132" s="91"/>
      <c r="Q132" s="62" t="s">
        <v>12</v>
      </c>
      <c r="R132" s="62" t="s">
        <v>10</v>
      </c>
      <c r="S132" s="62" t="s">
        <v>11</v>
      </c>
      <c r="T132" s="63" t="s">
        <v>504</v>
      </c>
      <c r="U132" s="63" t="s">
        <v>371</v>
      </c>
      <c r="V132" s="63" t="s">
        <v>371</v>
      </c>
      <c r="W132" s="63" t="s">
        <v>371</v>
      </c>
      <c r="X132" s="63" t="s">
        <v>371</v>
      </c>
      <c r="Y132" s="63" t="s">
        <v>504</v>
      </c>
      <c r="Z132" s="63" t="s">
        <v>371</v>
      </c>
      <c r="AA132" s="63" t="s">
        <v>504</v>
      </c>
      <c r="AB132" s="63" t="s">
        <v>371</v>
      </c>
      <c r="AC132" s="63" t="s">
        <v>371</v>
      </c>
      <c r="AD132" s="63" t="s">
        <v>371</v>
      </c>
      <c r="AE132" s="63" t="s">
        <v>371</v>
      </c>
      <c r="AF132" s="63" t="s">
        <v>371</v>
      </c>
      <c r="AG132" s="63" t="s">
        <v>371</v>
      </c>
      <c r="AH132" s="63" t="s">
        <v>371</v>
      </c>
      <c r="AI132" s="63" t="s">
        <v>371</v>
      </c>
      <c r="AJ132" s="63" t="s">
        <v>371</v>
      </c>
      <c r="AK132" s="63" t="s">
        <v>371</v>
      </c>
      <c r="AL132" s="63" t="s">
        <v>371</v>
      </c>
      <c r="AM132" s="63" t="s">
        <v>371</v>
      </c>
      <c r="AN132" s="63" t="s">
        <v>371</v>
      </c>
    </row>
    <row r="133" spans="1:40" s="51" customFormat="1" ht="15" customHeight="1" x14ac:dyDescent="0.25">
      <c r="A133" s="62" t="s">
        <v>165</v>
      </c>
      <c r="B133" s="90" t="s">
        <v>166</v>
      </c>
      <c r="C133" s="91"/>
      <c r="D133" s="62" t="s">
        <v>0</v>
      </c>
      <c r="F133" s="90" t="s">
        <v>0</v>
      </c>
      <c r="G133" s="92"/>
      <c r="H133" s="92"/>
      <c r="I133" s="92"/>
      <c r="J133" s="92"/>
      <c r="K133" s="92"/>
      <c r="L133" s="91"/>
      <c r="M133" s="62" t="s">
        <v>221</v>
      </c>
      <c r="N133" s="90" t="s">
        <v>88</v>
      </c>
      <c r="O133" s="92"/>
      <c r="P133" s="91"/>
      <c r="Q133" s="62" t="s">
        <v>12</v>
      </c>
      <c r="R133" s="62" t="s">
        <v>10</v>
      </c>
      <c r="S133" s="62" t="s">
        <v>11</v>
      </c>
      <c r="T133" s="63" t="s">
        <v>504</v>
      </c>
      <c r="U133" s="63" t="s">
        <v>371</v>
      </c>
      <c r="V133" s="63" t="s">
        <v>371</v>
      </c>
      <c r="W133" s="63" t="s">
        <v>371</v>
      </c>
      <c r="X133" s="63" t="s">
        <v>371</v>
      </c>
      <c r="Y133" s="63" t="s">
        <v>504</v>
      </c>
      <c r="Z133" s="63" t="s">
        <v>371</v>
      </c>
      <c r="AA133" s="63" t="s">
        <v>504</v>
      </c>
      <c r="AB133" s="63" t="s">
        <v>371</v>
      </c>
      <c r="AC133" s="63" t="s">
        <v>371</v>
      </c>
      <c r="AD133" s="63" t="s">
        <v>371</v>
      </c>
      <c r="AE133" s="63" t="s">
        <v>371</v>
      </c>
      <c r="AF133" s="63" t="s">
        <v>371</v>
      </c>
      <c r="AG133" s="63" t="s">
        <v>371</v>
      </c>
      <c r="AH133" s="63" t="s">
        <v>371</v>
      </c>
      <c r="AI133" s="63" t="s">
        <v>371</v>
      </c>
      <c r="AJ133" s="63" t="s">
        <v>371</v>
      </c>
      <c r="AK133" s="63" t="s">
        <v>371</v>
      </c>
      <c r="AL133" s="63" t="s">
        <v>371</v>
      </c>
      <c r="AM133" s="63" t="s">
        <v>371</v>
      </c>
      <c r="AN133" s="63" t="s">
        <v>371</v>
      </c>
    </row>
    <row r="134" spans="1:40" s="51" customFormat="1" ht="15" customHeight="1" x14ac:dyDescent="0.25">
      <c r="A134" s="62" t="s">
        <v>165</v>
      </c>
      <c r="B134" s="90" t="s">
        <v>166</v>
      </c>
      <c r="C134" s="91"/>
      <c r="D134" s="62" t="s">
        <v>42</v>
      </c>
      <c r="F134" s="90" t="s">
        <v>309</v>
      </c>
      <c r="G134" s="92"/>
      <c r="H134" s="92"/>
      <c r="I134" s="92"/>
      <c r="J134" s="92"/>
      <c r="K134" s="92"/>
      <c r="L134" s="91"/>
      <c r="M134" s="62" t="s">
        <v>221</v>
      </c>
      <c r="N134" s="90" t="s">
        <v>88</v>
      </c>
      <c r="O134" s="92"/>
      <c r="P134" s="91"/>
      <c r="Q134" s="62" t="s">
        <v>12</v>
      </c>
      <c r="R134" s="62" t="s">
        <v>10</v>
      </c>
      <c r="S134" s="62" t="s">
        <v>11</v>
      </c>
      <c r="T134" s="63" t="s">
        <v>504</v>
      </c>
      <c r="U134" s="63" t="s">
        <v>371</v>
      </c>
      <c r="V134" s="63" t="s">
        <v>371</v>
      </c>
      <c r="W134" s="63" t="s">
        <v>371</v>
      </c>
      <c r="X134" s="63" t="s">
        <v>371</v>
      </c>
      <c r="Y134" s="63" t="s">
        <v>504</v>
      </c>
      <c r="Z134" s="63" t="s">
        <v>0</v>
      </c>
      <c r="AA134" s="63" t="s">
        <v>0</v>
      </c>
      <c r="AB134" s="63" t="s">
        <v>371</v>
      </c>
      <c r="AC134" s="63" t="s">
        <v>371</v>
      </c>
      <c r="AD134" s="63" t="s">
        <v>371</v>
      </c>
      <c r="AE134" s="63" t="s">
        <v>371</v>
      </c>
      <c r="AF134" s="63" t="s">
        <v>371</v>
      </c>
      <c r="AG134" s="63" t="s">
        <v>371</v>
      </c>
      <c r="AH134" s="63" t="s">
        <v>371</v>
      </c>
      <c r="AI134" s="63" t="s">
        <v>504</v>
      </c>
      <c r="AJ134" s="63" t="s">
        <v>371</v>
      </c>
      <c r="AK134" s="63" t="s">
        <v>371</v>
      </c>
      <c r="AL134" s="63" t="s">
        <v>371</v>
      </c>
      <c r="AM134" s="63" t="s">
        <v>371</v>
      </c>
      <c r="AN134" s="63" t="s">
        <v>371</v>
      </c>
    </row>
    <row r="135" spans="1:40" s="51" customFormat="1" ht="15" customHeight="1" x14ac:dyDescent="0.25">
      <c r="A135" s="62" t="s">
        <v>281</v>
      </c>
      <c r="B135" s="90" t="s">
        <v>370</v>
      </c>
      <c r="C135" s="91"/>
      <c r="D135" s="62" t="s">
        <v>0</v>
      </c>
      <c r="F135" s="90" t="s">
        <v>0</v>
      </c>
      <c r="G135" s="92"/>
      <c r="H135" s="92"/>
      <c r="I135" s="92"/>
      <c r="J135" s="92"/>
      <c r="K135" s="92"/>
      <c r="L135" s="91"/>
      <c r="M135" s="62" t="s">
        <v>222</v>
      </c>
      <c r="N135" s="90" t="s">
        <v>89</v>
      </c>
      <c r="O135" s="92"/>
      <c r="P135" s="91"/>
      <c r="Q135" s="62" t="s">
        <v>12</v>
      </c>
      <c r="R135" s="62" t="s">
        <v>10</v>
      </c>
      <c r="S135" s="62" t="s">
        <v>11</v>
      </c>
      <c r="T135" s="63" t="s">
        <v>505</v>
      </c>
      <c r="U135" s="63" t="s">
        <v>371</v>
      </c>
      <c r="V135" s="63" t="s">
        <v>371</v>
      </c>
      <c r="W135" s="63" t="s">
        <v>371</v>
      </c>
      <c r="X135" s="63" t="s">
        <v>371</v>
      </c>
      <c r="Y135" s="63" t="s">
        <v>505</v>
      </c>
      <c r="Z135" s="63" t="s">
        <v>371</v>
      </c>
      <c r="AA135" s="63" t="s">
        <v>505</v>
      </c>
      <c r="AB135" s="63" t="s">
        <v>371</v>
      </c>
      <c r="AC135" s="63" t="s">
        <v>371</v>
      </c>
      <c r="AD135" s="63" t="s">
        <v>371</v>
      </c>
      <c r="AE135" s="63" t="s">
        <v>371</v>
      </c>
      <c r="AF135" s="63" t="s">
        <v>371</v>
      </c>
      <c r="AG135" s="63" t="s">
        <v>371</v>
      </c>
      <c r="AH135" s="63" t="s">
        <v>371</v>
      </c>
      <c r="AI135" s="63" t="s">
        <v>371</v>
      </c>
      <c r="AJ135" s="63" t="s">
        <v>371</v>
      </c>
      <c r="AK135" s="63" t="s">
        <v>371</v>
      </c>
      <c r="AL135" s="63" t="s">
        <v>371</v>
      </c>
      <c r="AM135" s="63" t="s">
        <v>371</v>
      </c>
      <c r="AN135" s="63" t="s">
        <v>371</v>
      </c>
    </row>
    <row r="136" spans="1:40" s="51" customFormat="1" ht="15" customHeight="1" x14ac:dyDescent="0.25">
      <c r="A136" s="62" t="s">
        <v>165</v>
      </c>
      <c r="B136" s="90" t="s">
        <v>166</v>
      </c>
      <c r="C136" s="91"/>
      <c r="D136" s="62" t="s">
        <v>0</v>
      </c>
      <c r="F136" s="90" t="s">
        <v>0</v>
      </c>
      <c r="G136" s="92"/>
      <c r="H136" s="92"/>
      <c r="I136" s="92"/>
      <c r="J136" s="92"/>
      <c r="K136" s="92"/>
      <c r="L136" s="91"/>
      <c r="M136" s="62" t="s">
        <v>222</v>
      </c>
      <c r="N136" s="90" t="s">
        <v>89</v>
      </c>
      <c r="O136" s="92"/>
      <c r="P136" s="91"/>
      <c r="Q136" s="62" t="s">
        <v>12</v>
      </c>
      <c r="R136" s="62" t="s">
        <v>10</v>
      </c>
      <c r="S136" s="62" t="s">
        <v>11</v>
      </c>
      <c r="T136" s="63" t="s">
        <v>505</v>
      </c>
      <c r="U136" s="63" t="s">
        <v>371</v>
      </c>
      <c r="V136" s="63" t="s">
        <v>371</v>
      </c>
      <c r="W136" s="63" t="s">
        <v>371</v>
      </c>
      <c r="X136" s="63" t="s">
        <v>371</v>
      </c>
      <c r="Y136" s="63" t="s">
        <v>505</v>
      </c>
      <c r="Z136" s="63" t="s">
        <v>371</v>
      </c>
      <c r="AA136" s="63" t="s">
        <v>505</v>
      </c>
      <c r="AB136" s="63" t="s">
        <v>371</v>
      </c>
      <c r="AC136" s="63" t="s">
        <v>371</v>
      </c>
      <c r="AD136" s="63" t="s">
        <v>371</v>
      </c>
      <c r="AE136" s="63" t="s">
        <v>371</v>
      </c>
      <c r="AF136" s="63" t="s">
        <v>371</v>
      </c>
      <c r="AG136" s="63" t="s">
        <v>371</v>
      </c>
      <c r="AH136" s="63" t="s">
        <v>371</v>
      </c>
      <c r="AI136" s="63" t="s">
        <v>371</v>
      </c>
      <c r="AJ136" s="63" t="s">
        <v>371</v>
      </c>
      <c r="AK136" s="63" t="s">
        <v>371</v>
      </c>
      <c r="AL136" s="63" t="s">
        <v>371</v>
      </c>
      <c r="AM136" s="63" t="s">
        <v>371</v>
      </c>
      <c r="AN136" s="63" t="s">
        <v>371</v>
      </c>
    </row>
    <row r="137" spans="1:40" s="51" customFormat="1" ht="15" customHeight="1" x14ac:dyDescent="0.25">
      <c r="A137" s="62" t="s">
        <v>165</v>
      </c>
      <c r="B137" s="90" t="s">
        <v>166</v>
      </c>
      <c r="C137" s="91"/>
      <c r="D137" s="62" t="s">
        <v>42</v>
      </c>
      <c r="F137" s="90" t="s">
        <v>309</v>
      </c>
      <c r="G137" s="92"/>
      <c r="H137" s="92"/>
      <c r="I137" s="92"/>
      <c r="J137" s="92"/>
      <c r="K137" s="92"/>
      <c r="L137" s="91"/>
      <c r="M137" s="62" t="s">
        <v>222</v>
      </c>
      <c r="N137" s="90" t="s">
        <v>89</v>
      </c>
      <c r="O137" s="92"/>
      <c r="P137" s="91"/>
      <c r="Q137" s="62" t="s">
        <v>12</v>
      </c>
      <c r="R137" s="62" t="s">
        <v>10</v>
      </c>
      <c r="S137" s="62" t="s">
        <v>11</v>
      </c>
      <c r="T137" s="63" t="s">
        <v>505</v>
      </c>
      <c r="U137" s="63" t="s">
        <v>371</v>
      </c>
      <c r="V137" s="63" t="s">
        <v>371</v>
      </c>
      <c r="W137" s="63" t="s">
        <v>371</v>
      </c>
      <c r="X137" s="63" t="s">
        <v>371</v>
      </c>
      <c r="Y137" s="63" t="s">
        <v>505</v>
      </c>
      <c r="Z137" s="63" t="s">
        <v>0</v>
      </c>
      <c r="AA137" s="63" t="s">
        <v>0</v>
      </c>
      <c r="AB137" s="63" t="s">
        <v>371</v>
      </c>
      <c r="AC137" s="63" t="s">
        <v>371</v>
      </c>
      <c r="AD137" s="63" t="s">
        <v>371</v>
      </c>
      <c r="AE137" s="63" t="s">
        <v>371</v>
      </c>
      <c r="AF137" s="63" t="s">
        <v>371</v>
      </c>
      <c r="AG137" s="63" t="s">
        <v>371</v>
      </c>
      <c r="AH137" s="63" t="s">
        <v>371</v>
      </c>
      <c r="AI137" s="63" t="s">
        <v>505</v>
      </c>
      <c r="AJ137" s="63" t="s">
        <v>371</v>
      </c>
      <c r="AK137" s="63" t="s">
        <v>371</v>
      </c>
      <c r="AL137" s="63" t="s">
        <v>371</v>
      </c>
      <c r="AM137" s="63" t="s">
        <v>371</v>
      </c>
      <c r="AN137" s="63" t="s">
        <v>371</v>
      </c>
    </row>
    <row r="138" spans="1:40" s="51" customFormat="1" ht="15" customHeight="1" x14ac:dyDescent="0.25">
      <c r="A138" s="62" t="s">
        <v>281</v>
      </c>
      <c r="B138" s="90" t="s">
        <v>370</v>
      </c>
      <c r="C138" s="91"/>
      <c r="D138" s="62" t="s">
        <v>0</v>
      </c>
      <c r="F138" s="90" t="s">
        <v>0</v>
      </c>
      <c r="G138" s="92"/>
      <c r="H138" s="92"/>
      <c r="I138" s="92"/>
      <c r="J138" s="92"/>
      <c r="K138" s="92"/>
      <c r="L138" s="91"/>
      <c r="M138" s="62" t="s">
        <v>224</v>
      </c>
      <c r="N138" s="90" t="s">
        <v>90</v>
      </c>
      <c r="O138" s="92"/>
      <c r="P138" s="91"/>
      <c r="Q138" s="62" t="s">
        <v>12</v>
      </c>
      <c r="R138" s="62" t="s">
        <v>10</v>
      </c>
      <c r="S138" s="62" t="s">
        <v>11</v>
      </c>
      <c r="T138" s="63" t="s">
        <v>506</v>
      </c>
      <c r="U138" s="63" t="s">
        <v>371</v>
      </c>
      <c r="V138" s="63" t="s">
        <v>371</v>
      </c>
      <c r="W138" s="63" t="s">
        <v>371</v>
      </c>
      <c r="X138" s="63" t="s">
        <v>371</v>
      </c>
      <c r="Y138" s="63" t="s">
        <v>506</v>
      </c>
      <c r="Z138" s="63" t="s">
        <v>371</v>
      </c>
      <c r="AA138" s="63" t="s">
        <v>506</v>
      </c>
      <c r="AB138" s="63" t="s">
        <v>371</v>
      </c>
      <c r="AC138" s="63" t="s">
        <v>371</v>
      </c>
      <c r="AD138" s="63" t="s">
        <v>371</v>
      </c>
      <c r="AE138" s="63" t="s">
        <v>371</v>
      </c>
      <c r="AF138" s="63" t="s">
        <v>371</v>
      </c>
      <c r="AG138" s="63" t="s">
        <v>371</v>
      </c>
      <c r="AH138" s="63" t="s">
        <v>371</v>
      </c>
      <c r="AI138" s="63" t="s">
        <v>371</v>
      </c>
      <c r="AJ138" s="63" t="s">
        <v>371</v>
      </c>
      <c r="AK138" s="63" t="s">
        <v>371</v>
      </c>
      <c r="AL138" s="63" t="s">
        <v>371</v>
      </c>
      <c r="AM138" s="63" t="s">
        <v>371</v>
      </c>
      <c r="AN138" s="63" t="s">
        <v>371</v>
      </c>
    </row>
    <row r="139" spans="1:40" s="51" customFormat="1" ht="15" customHeight="1" x14ac:dyDescent="0.25">
      <c r="A139" s="62" t="s">
        <v>165</v>
      </c>
      <c r="B139" s="90" t="s">
        <v>166</v>
      </c>
      <c r="C139" s="91"/>
      <c r="D139" s="62" t="s">
        <v>0</v>
      </c>
      <c r="F139" s="90" t="s">
        <v>0</v>
      </c>
      <c r="G139" s="92"/>
      <c r="H139" s="92"/>
      <c r="I139" s="92"/>
      <c r="J139" s="92"/>
      <c r="K139" s="92"/>
      <c r="L139" s="91"/>
      <c r="M139" s="62" t="s">
        <v>224</v>
      </c>
      <c r="N139" s="90" t="s">
        <v>90</v>
      </c>
      <c r="O139" s="92"/>
      <c r="P139" s="91"/>
      <c r="Q139" s="62" t="s">
        <v>12</v>
      </c>
      <c r="R139" s="62" t="s">
        <v>10</v>
      </c>
      <c r="S139" s="62" t="s">
        <v>11</v>
      </c>
      <c r="T139" s="63" t="s">
        <v>506</v>
      </c>
      <c r="U139" s="63" t="s">
        <v>371</v>
      </c>
      <c r="V139" s="63" t="s">
        <v>371</v>
      </c>
      <c r="W139" s="63" t="s">
        <v>371</v>
      </c>
      <c r="X139" s="63" t="s">
        <v>371</v>
      </c>
      <c r="Y139" s="63" t="s">
        <v>506</v>
      </c>
      <c r="Z139" s="63" t="s">
        <v>371</v>
      </c>
      <c r="AA139" s="63" t="s">
        <v>506</v>
      </c>
      <c r="AB139" s="63" t="s">
        <v>371</v>
      </c>
      <c r="AC139" s="63" t="s">
        <v>371</v>
      </c>
      <c r="AD139" s="63" t="s">
        <v>371</v>
      </c>
      <c r="AE139" s="63" t="s">
        <v>371</v>
      </c>
      <c r="AF139" s="63" t="s">
        <v>371</v>
      </c>
      <c r="AG139" s="63" t="s">
        <v>371</v>
      </c>
      <c r="AH139" s="63" t="s">
        <v>371</v>
      </c>
      <c r="AI139" s="63" t="s">
        <v>371</v>
      </c>
      <c r="AJ139" s="63" t="s">
        <v>371</v>
      </c>
      <c r="AK139" s="63" t="s">
        <v>371</v>
      </c>
      <c r="AL139" s="63" t="s">
        <v>371</v>
      </c>
      <c r="AM139" s="63" t="s">
        <v>371</v>
      </c>
      <c r="AN139" s="63" t="s">
        <v>371</v>
      </c>
    </row>
    <row r="140" spans="1:40" s="51" customFormat="1" ht="15" customHeight="1" x14ac:dyDescent="0.25">
      <c r="A140" s="62" t="s">
        <v>165</v>
      </c>
      <c r="B140" s="90" t="s">
        <v>166</v>
      </c>
      <c r="C140" s="91"/>
      <c r="D140" s="62" t="s">
        <v>42</v>
      </c>
      <c r="F140" s="90" t="s">
        <v>309</v>
      </c>
      <c r="G140" s="92"/>
      <c r="H140" s="92"/>
      <c r="I140" s="92"/>
      <c r="J140" s="92"/>
      <c r="K140" s="92"/>
      <c r="L140" s="91"/>
      <c r="M140" s="62" t="s">
        <v>224</v>
      </c>
      <c r="N140" s="90" t="s">
        <v>90</v>
      </c>
      <c r="O140" s="92"/>
      <c r="P140" s="91"/>
      <c r="Q140" s="62" t="s">
        <v>12</v>
      </c>
      <c r="R140" s="62" t="s">
        <v>10</v>
      </c>
      <c r="S140" s="62" t="s">
        <v>11</v>
      </c>
      <c r="T140" s="63" t="s">
        <v>506</v>
      </c>
      <c r="U140" s="63" t="s">
        <v>371</v>
      </c>
      <c r="V140" s="63" t="s">
        <v>371</v>
      </c>
      <c r="W140" s="63" t="s">
        <v>371</v>
      </c>
      <c r="X140" s="63" t="s">
        <v>371</v>
      </c>
      <c r="Y140" s="63" t="s">
        <v>506</v>
      </c>
      <c r="Z140" s="63" t="s">
        <v>0</v>
      </c>
      <c r="AA140" s="63" t="s">
        <v>0</v>
      </c>
      <c r="AB140" s="63" t="s">
        <v>371</v>
      </c>
      <c r="AC140" s="63" t="s">
        <v>371</v>
      </c>
      <c r="AD140" s="63" t="s">
        <v>371</v>
      </c>
      <c r="AE140" s="63" t="s">
        <v>371</v>
      </c>
      <c r="AF140" s="63" t="s">
        <v>371</v>
      </c>
      <c r="AG140" s="63" t="s">
        <v>371</v>
      </c>
      <c r="AH140" s="63" t="s">
        <v>371</v>
      </c>
      <c r="AI140" s="63" t="s">
        <v>507</v>
      </c>
      <c r="AJ140" s="63" t="s">
        <v>508</v>
      </c>
      <c r="AK140" s="63" t="s">
        <v>371</v>
      </c>
      <c r="AL140" s="63" t="s">
        <v>371</v>
      </c>
      <c r="AM140" s="63" t="s">
        <v>371</v>
      </c>
      <c r="AN140" s="63" t="s">
        <v>371</v>
      </c>
    </row>
    <row r="141" spans="1:40" s="51" customFormat="1" ht="15" customHeight="1" x14ac:dyDescent="0.25">
      <c r="A141" s="62" t="s">
        <v>281</v>
      </c>
      <c r="B141" s="90" t="s">
        <v>370</v>
      </c>
      <c r="C141" s="91"/>
      <c r="D141" s="62" t="s">
        <v>0</v>
      </c>
      <c r="F141" s="90" t="s">
        <v>0</v>
      </c>
      <c r="G141" s="92"/>
      <c r="H141" s="92"/>
      <c r="I141" s="92"/>
      <c r="J141" s="92"/>
      <c r="K141" s="92"/>
      <c r="L141" s="91"/>
      <c r="M141" s="62" t="s">
        <v>225</v>
      </c>
      <c r="N141" s="90" t="s">
        <v>91</v>
      </c>
      <c r="O141" s="92"/>
      <c r="P141" s="91"/>
      <c r="Q141" s="62" t="s">
        <v>12</v>
      </c>
      <c r="R141" s="62" t="s">
        <v>10</v>
      </c>
      <c r="S141" s="62" t="s">
        <v>11</v>
      </c>
      <c r="T141" s="63" t="s">
        <v>509</v>
      </c>
      <c r="U141" s="63" t="s">
        <v>371</v>
      </c>
      <c r="V141" s="63" t="s">
        <v>371</v>
      </c>
      <c r="W141" s="63" t="s">
        <v>371</v>
      </c>
      <c r="X141" s="63" t="s">
        <v>371</v>
      </c>
      <c r="Y141" s="63" t="s">
        <v>509</v>
      </c>
      <c r="Z141" s="63" t="s">
        <v>371</v>
      </c>
      <c r="AA141" s="63" t="s">
        <v>509</v>
      </c>
      <c r="AB141" s="63" t="s">
        <v>371</v>
      </c>
      <c r="AC141" s="63" t="s">
        <v>371</v>
      </c>
      <c r="AD141" s="63" t="s">
        <v>371</v>
      </c>
      <c r="AE141" s="63" t="s">
        <v>371</v>
      </c>
      <c r="AF141" s="63" t="s">
        <v>371</v>
      </c>
      <c r="AG141" s="63" t="s">
        <v>371</v>
      </c>
      <c r="AH141" s="63" t="s">
        <v>371</v>
      </c>
      <c r="AI141" s="63" t="s">
        <v>371</v>
      </c>
      <c r="AJ141" s="63" t="s">
        <v>371</v>
      </c>
      <c r="AK141" s="63" t="s">
        <v>371</v>
      </c>
      <c r="AL141" s="63" t="s">
        <v>371</v>
      </c>
      <c r="AM141" s="63" t="s">
        <v>371</v>
      </c>
      <c r="AN141" s="63" t="s">
        <v>371</v>
      </c>
    </row>
    <row r="142" spans="1:40" s="51" customFormat="1" ht="15" customHeight="1" x14ac:dyDescent="0.25">
      <c r="A142" s="62" t="s">
        <v>165</v>
      </c>
      <c r="B142" s="90" t="s">
        <v>166</v>
      </c>
      <c r="C142" s="91"/>
      <c r="D142" s="62" t="s">
        <v>0</v>
      </c>
      <c r="F142" s="90" t="s">
        <v>0</v>
      </c>
      <c r="G142" s="92"/>
      <c r="H142" s="92"/>
      <c r="I142" s="92"/>
      <c r="J142" s="92"/>
      <c r="K142" s="92"/>
      <c r="L142" s="91"/>
      <c r="M142" s="62" t="s">
        <v>225</v>
      </c>
      <c r="N142" s="90" t="s">
        <v>91</v>
      </c>
      <c r="O142" s="92"/>
      <c r="P142" s="91"/>
      <c r="Q142" s="62" t="s">
        <v>12</v>
      </c>
      <c r="R142" s="62" t="s">
        <v>10</v>
      </c>
      <c r="S142" s="62" t="s">
        <v>11</v>
      </c>
      <c r="T142" s="63" t="s">
        <v>509</v>
      </c>
      <c r="U142" s="63" t="s">
        <v>371</v>
      </c>
      <c r="V142" s="63" t="s">
        <v>371</v>
      </c>
      <c r="W142" s="63" t="s">
        <v>371</v>
      </c>
      <c r="X142" s="63" t="s">
        <v>371</v>
      </c>
      <c r="Y142" s="63" t="s">
        <v>509</v>
      </c>
      <c r="Z142" s="63" t="s">
        <v>371</v>
      </c>
      <c r="AA142" s="63" t="s">
        <v>509</v>
      </c>
      <c r="AB142" s="63" t="s">
        <v>371</v>
      </c>
      <c r="AC142" s="63" t="s">
        <v>371</v>
      </c>
      <c r="AD142" s="63" t="s">
        <v>371</v>
      </c>
      <c r="AE142" s="63" t="s">
        <v>371</v>
      </c>
      <c r="AF142" s="63" t="s">
        <v>371</v>
      </c>
      <c r="AG142" s="63" t="s">
        <v>371</v>
      </c>
      <c r="AH142" s="63" t="s">
        <v>371</v>
      </c>
      <c r="AI142" s="63" t="s">
        <v>371</v>
      </c>
      <c r="AJ142" s="63" t="s">
        <v>371</v>
      </c>
      <c r="AK142" s="63" t="s">
        <v>371</v>
      </c>
      <c r="AL142" s="63" t="s">
        <v>371</v>
      </c>
      <c r="AM142" s="63" t="s">
        <v>371</v>
      </c>
      <c r="AN142" s="63" t="s">
        <v>371</v>
      </c>
    </row>
    <row r="143" spans="1:40" s="51" customFormat="1" ht="15" customHeight="1" x14ac:dyDescent="0.25">
      <c r="A143" s="62" t="s">
        <v>165</v>
      </c>
      <c r="B143" s="90" t="s">
        <v>166</v>
      </c>
      <c r="C143" s="91"/>
      <c r="D143" s="62" t="s">
        <v>42</v>
      </c>
      <c r="F143" s="90" t="s">
        <v>309</v>
      </c>
      <c r="G143" s="92"/>
      <c r="H143" s="92"/>
      <c r="I143" s="92"/>
      <c r="J143" s="92"/>
      <c r="K143" s="92"/>
      <c r="L143" s="91"/>
      <c r="M143" s="62" t="s">
        <v>225</v>
      </c>
      <c r="N143" s="90" t="s">
        <v>91</v>
      </c>
      <c r="O143" s="92"/>
      <c r="P143" s="91"/>
      <c r="Q143" s="62" t="s">
        <v>12</v>
      </c>
      <c r="R143" s="62" t="s">
        <v>10</v>
      </c>
      <c r="S143" s="62" t="s">
        <v>11</v>
      </c>
      <c r="T143" s="63" t="s">
        <v>509</v>
      </c>
      <c r="U143" s="63" t="s">
        <v>371</v>
      </c>
      <c r="V143" s="63" t="s">
        <v>371</v>
      </c>
      <c r="W143" s="63" t="s">
        <v>371</v>
      </c>
      <c r="X143" s="63" t="s">
        <v>371</v>
      </c>
      <c r="Y143" s="63" t="s">
        <v>509</v>
      </c>
      <c r="Z143" s="63" t="s">
        <v>0</v>
      </c>
      <c r="AA143" s="63" t="s">
        <v>0</v>
      </c>
      <c r="AB143" s="63" t="s">
        <v>371</v>
      </c>
      <c r="AC143" s="63" t="s">
        <v>371</v>
      </c>
      <c r="AD143" s="63" t="s">
        <v>371</v>
      </c>
      <c r="AE143" s="63" t="s">
        <v>371</v>
      </c>
      <c r="AF143" s="63" t="s">
        <v>371</v>
      </c>
      <c r="AG143" s="63" t="s">
        <v>371</v>
      </c>
      <c r="AH143" s="63" t="s">
        <v>371</v>
      </c>
      <c r="AI143" s="63" t="s">
        <v>510</v>
      </c>
      <c r="AJ143" s="63" t="s">
        <v>511</v>
      </c>
      <c r="AK143" s="63" t="s">
        <v>371</v>
      </c>
      <c r="AL143" s="63" t="s">
        <v>371</v>
      </c>
      <c r="AM143" s="63" t="s">
        <v>371</v>
      </c>
      <c r="AN143" s="63" t="s">
        <v>371</v>
      </c>
    </row>
    <row r="144" spans="1:40" s="51" customFormat="1" ht="15" customHeight="1" x14ac:dyDescent="0.25">
      <c r="A144" s="62" t="s">
        <v>281</v>
      </c>
      <c r="B144" s="90" t="s">
        <v>370</v>
      </c>
      <c r="C144" s="91"/>
      <c r="D144" s="62" t="s">
        <v>0</v>
      </c>
      <c r="F144" s="90" t="s">
        <v>0</v>
      </c>
      <c r="G144" s="92"/>
      <c r="H144" s="92"/>
      <c r="I144" s="92"/>
      <c r="J144" s="92"/>
      <c r="K144" s="92"/>
      <c r="L144" s="91"/>
      <c r="M144" s="62" t="s">
        <v>227</v>
      </c>
      <c r="N144" s="90" t="s">
        <v>93</v>
      </c>
      <c r="O144" s="92"/>
      <c r="P144" s="91"/>
      <c r="Q144" s="62" t="s">
        <v>12</v>
      </c>
      <c r="R144" s="62" t="s">
        <v>10</v>
      </c>
      <c r="S144" s="62" t="s">
        <v>11</v>
      </c>
      <c r="T144" s="63" t="s">
        <v>512</v>
      </c>
      <c r="U144" s="63" t="s">
        <v>513</v>
      </c>
      <c r="V144" s="63" t="s">
        <v>371</v>
      </c>
      <c r="W144" s="63" t="s">
        <v>371</v>
      </c>
      <c r="X144" s="63" t="s">
        <v>371</v>
      </c>
      <c r="Y144" s="63" t="s">
        <v>514</v>
      </c>
      <c r="Z144" s="63" t="s">
        <v>371</v>
      </c>
      <c r="AA144" s="63" t="s">
        <v>514</v>
      </c>
      <c r="AB144" s="63" t="s">
        <v>371</v>
      </c>
      <c r="AC144" s="63" t="s">
        <v>371</v>
      </c>
      <c r="AD144" s="63" t="s">
        <v>371</v>
      </c>
      <c r="AE144" s="63" t="s">
        <v>371</v>
      </c>
      <c r="AF144" s="63" t="s">
        <v>371</v>
      </c>
      <c r="AG144" s="63" t="s">
        <v>371</v>
      </c>
      <c r="AH144" s="63" t="s">
        <v>371</v>
      </c>
      <c r="AI144" s="63" t="s">
        <v>371</v>
      </c>
      <c r="AJ144" s="63" t="s">
        <v>371</v>
      </c>
      <c r="AK144" s="63" t="s">
        <v>371</v>
      </c>
      <c r="AL144" s="63" t="s">
        <v>371</v>
      </c>
      <c r="AM144" s="63" t="s">
        <v>371</v>
      </c>
      <c r="AN144" s="63" t="s">
        <v>371</v>
      </c>
    </row>
    <row r="145" spans="1:40" s="51" customFormat="1" ht="15" customHeight="1" x14ac:dyDescent="0.25">
      <c r="A145" s="62" t="s">
        <v>165</v>
      </c>
      <c r="B145" s="90" t="s">
        <v>166</v>
      </c>
      <c r="C145" s="91"/>
      <c r="D145" s="62" t="s">
        <v>0</v>
      </c>
      <c r="F145" s="90" t="s">
        <v>0</v>
      </c>
      <c r="G145" s="92"/>
      <c r="H145" s="92"/>
      <c r="I145" s="92"/>
      <c r="J145" s="92"/>
      <c r="K145" s="92"/>
      <c r="L145" s="91"/>
      <c r="M145" s="62" t="s">
        <v>227</v>
      </c>
      <c r="N145" s="90" t="s">
        <v>93</v>
      </c>
      <c r="O145" s="92"/>
      <c r="P145" s="91"/>
      <c r="Q145" s="62" t="s">
        <v>12</v>
      </c>
      <c r="R145" s="62" t="s">
        <v>10</v>
      </c>
      <c r="S145" s="62" t="s">
        <v>11</v>
      </c>
      <c r="T145" s="63" t="s">
        <v>512</v>
      </c>
      <c r="U145" s="63" t="s">
        <v>513</v>
      </c>
      <c r="V145" s="63" t="s">
        <v>371</v>
      </c>
      <c r="W145" s="63" t="s">
        <v>371</v>
      </c>
      <c r="X145" s="63" t="s">
        <v>371</v>
      </c>
      <c r="Y145" s="63" t="s">
        <v>514</v>
      </c>
      <c r="Z145" s="63" t="s">
        <v>371</v>
      </c>
      <c r="AA145" s="63" t="s">
        <v>514</v>
      </c>
      <c r="AB145" s="63" t="s">
        <v>371</v>
      </c>
      <c r="AC145" s="63" t="s">
        <v>371</v>
      </c>
      <c r="AD145" s="63" t="s">
        <v>371</v>
      </c>
      <c r="AE145" s="63" t="s">
        <v>371</v>
      </c>
      <c r="AF145" s="63" t="s">
        <v>371</v>
      </c>
      <c r="AG145" s="63" t="s">
        <v>371</v>
      </c>
      <c r="AH145" s="63" t="s">
        <v>371</v>
      </c>
      <c r="AI145" s="63" t="s">
        <v>371</v>
      </c>
      <c r="AJ145" s="63" t="s">
        <v>371</v>
      </c>
      <c r="AK145" s="63" t="s">
        <v>371</v>
      </c>
      <c r="AL145" s="63" t="s">
        <v>371</v>
      </c>
      <c r="AM145" s="63" t="s">
        <v>371</v>
      </c>
      <c r="AN145" s="63" t="s">
        <v>371</v>
      </c>
    </row>
    <row r="146" spans="1:40" s="51" customFormat="1" ht="15" customHeight="1" x14ac:dyDescent="0.25">
      <c r="A146" s="62" t="s">
        <v>165</v>
      </c>
      <c r="B146" s="90" t="s">
        <v>166</v>
      </c>
      <c r="C146" s="91"/>
      <c r="D146" s="62" t="s">
        <v>42</v>
      </c>
      <c r="F146" s="90" t="s">
        <v>309</v>
      </c>
      <c r="G146" s="92"/>
      <c r="H146" s="92"/>
      <c r="I146" s="92"/>
      <c r="J146" s="92"/>
      <c r="K146" s="92"/>
      <c r="L146" s="91"/>
      <c r="M146" s="62" t="s">
        <v>227</v>
      </c>
      <c r="N146" s="90" t="s">
        <v>93</v>
      </c>
      <c r="O146" s="92"/>
      <c r="P146" s="91"/>
      <c r="Q146" s="62" t="s">
        <v>12</v>
      </c>
      <c r="R146" s="62" t="s">
        <v>10</v>
      </c>
      <c r="S146" s="62" t="s">
        <v>11</v>
      </c>
      <c r="T146" s="63" t="s">
        <v>512</v>
      </c>
      <c r="U146" s="63" t="s">
        <v>513</v>
      </c>
      <c r="V146" s="63" t="s">
        <v>371</v>
      </c>
      <c r="W146" s="63" t="s">
        <v>371</v>
      </c>
      <c r="X146" s="63" t="s">
        <v>371</v>
      </c>
      <c r="Y146" s="63" t="s">
        <v>514</v>
      </c>
      <c r="Z146" s="63" t="s">
        <v>0</v>
      </c>
      <c r="AA146" s="63" t="s">
        <v>0</v>
      </c>
      <c r="AB146" s="63" t="s">
        <v>371</v>
      </c>
      <c r="AC146" s="63" t="s">
        <v>371</v>
      </c>
      <c r="AD146" s="63" t="s">
        <v>371</v>
      </c>
      <c r="AE146" s="63" t="s">
        <v>371</v>
      </c>
      <c r="AF146" s="63" t="s">
        <v>371</v>
      </c>
      <c r="AG146" s="63" t="s">
        <v>371</v>
      </c>
      <c r="AH146" s="63" t="s">
        <v>371</v>
      </c>
      <c r="AI146" s="63" t="s">
        <v>759</v>
      </c>
      <c r="AJ146" s="63" t="s">
        <v>760</v>
      </c>
      <c r="AK146" s="63" t="s">
        <v>371</v>
      </c>
      <c r="AL146" s="63" t="s">
        <v>371</v>
      </c>
      <c r="AM146" s="63" t="s">
        <v>371</v>
      </c>
      <c r="AN146" s="63" t="s">
        <v>371</v>
      </c>
    </row>
    <row r="147" spans="1:40" s="51" customFormat="1" ht="15" customHeight="1" x14ac:dyDescent="0.25">
      <c r="A147" s="62" t="s">
        <v>281</v>
      </c>
      <c r="B147" s="90" t="s">
        <v>370</v>
      </c>
      <c r="C147" s="91"/>
      <c r="D147" s="62" t="s">
        <v>0</v>
      </c>
      <c r="F147" s="90" t="s">
        <v>0</v>
      </c>
      <c r="G147" s="92"/>
      <c r="H147" s="92"/>
      <c r="I147" s="92"/>
      <c r="J147" s="92"/>
      <c r="K147" s="92"/>
      <c r="L147" s="91"/>
      <c r="M147" s="62" t="s">
        <v>228</v>
      </c>
      <c r="N147" s="90" t="s">
        <v>378</v>
      </c>
      <c r="O147" s="92"/>
      <c r="P147" s="91"/>
      <c r="Q147" s="62" t="s">
        <v>12</v>
      </c>
      <c r="R147" s="62" t="s">
        <v>10</v>
      </c>
      <c r="S147" s="62" t="s">
        <v>11</v>
      </c>
      <c r="T147" s="63" t="s">
        <v>515</v>
      </c>
      <c r="U147" s="63" t="s">
        <v>761</v>
      </c>
      <c r="V147" s="63" t="s">
        <v>513</v>
      </c>
      <c r="W147" s="63" t="s">
        <v>371</v>
      </c>
      <c r="X147" s="63" t="s">
        <v>371</v>
      </c>
      <c r="Y147" s="63" t="s">
        <v>762</v>
      </c>
      <c r="Z147" s="63" t="s">
        <v>371</v>
      </c>
      <c r="AA147" s="63" t="s">
        <v>762</v>
      </c>
      <c r="AB147" s="63" t="s">
        <v>371</v>
      </c>
      <c r="AC147" s="63" t="s">
        <v>371</v>
      </c>
      <c r="AD147" s="63" t="s">
        <v>371</v>
      </c>
      <c r="AE147" s="63" t="s">
        <v>371</v>
      </c>
      <c r="AF147" s="63" t="s">
        <v>371</v>
      </c>
      <c r="AG147" s="63" t="s">
        <v>371</v>
      </c>
      <c r="AH147" s="63" t="s">
        <v>371</v>
      </c>
      <c r="AI147" s="63" t="s">
        <v>371</v>
      </c>
      <c r="AJ147" s="63" t="s">
        <v>371</v>
      </c>
      <c r="AK147" s="63" t="s">
        <v>371</v>
      </c>
      <c r="AL147" s="63" t="s">
        <v>371</v>
      </c>
      <c r="AM147" s="63" t="s">
        <v>371</v>
      </c>
      <c r="AN147" s="63" t="s">
        <v>371</v>
      </c>
    </row>
    <row r="148" spans="1:40" s="51" customFormat="1" ht="15" customHeight="1" x14ac:dyDescent="0.25">
      <c r="A148" s="62" t="s">
        <v>165</v>
      </c>
      <c r="B148" s="90" t="s">
        <v>166</v>
      </c>
      <c r="C148" s="91"/>
      <c r="D148" s="62" t="s">
        <v>0</v>
      </c>
      <c r="F148" s="90" t="s">
        <v>0</v>
      </c>
      <c r="G148" s="92"/>
      <c r="H148" s="92"/>
      <c r="I148" s="92"/>
      <c r="J148" s="92"/>
      <c r="K148" s="92"/>
      <c r="L148" s="91"/>
      <c r="M148" s="62" t="s">
        <v>228</v>
      </c>
      <c r="N148" s="90" t="s">
        <v>378</v>
      </c>
      <c r="O148" s="92"/>
      <c r="P148" s="91"/>
      <c r="Q148" s="62" t="s">
        <v>12</v>
      </c>
      <c r="R148" s="62" t="s">
        <v>10</v>
      </c>
      <c r="S148" s="62" t="s">
        <v>11</v>
      </c>
      <c r="T148" s="63" t="s">
        <v>515</v>
      </c>
      <c r="U148" s="63" t="s">
        <v>761</v>
      </c>
      <c r="V148" s="63" t="s">
        <v>513</v>
      </c>
      <c r="W148" s="63" t="s">
        <v>371</v>
      </c>
      <c r="X148" s="63" t="s">
        <v>371</v>
      </c>
      <c r="Y148" s="63" t="s">
        <v>762</v>
      </c>
      <c r="Z148" s="63" t="s">
        <v>371</v>
      </c>
      <c r="AA148" s="63" t="s">
        <v>762</v>
      </c>
      <c r="AB148" s="63" t="s">
        <v>371</v>
      </c>
      <c r="AC148" s="63" t="s">
        <v>371</v>
      </c>
      <c r="AD148" s="63" t="s">
        <v>371</v>
      </c>
      <c r="AE148" s="63" t="s">
        <v>371</v>
      </c>
      <c r="AF148" s="63" t="s">
        <v>371</v>
      </c>
      <c r="AG148" s="63" t="s">
        <v>371</v>
      </c>
      <c r="AH148" s="63" t="s">
        <v>371</v>
      </c>
      <c r="AI148" s="63" t="s">
        <v>371</v>
      </c>
      <c r="AJ148" s="63" t="s">
        <v>371</v>
      </c>
      <c r="AK148" s="63" t="s">
        <v>371</v>
      </c>
      <c r="AL148" s="63" t="s">
        <v>371</v>
      </c>
      <c r="AM148" s="63" t="s">
        <v>371</v>
      </c>
      <c r="AN148" s="63" t="s">
        <v>371</v>
      </c>
    </row>
    <row r="149" spans="1:40" s="51" customFormat="1" ht="15" customHeight="1" x14ac:dyDescent="0.25">
      <c r="A149" s="62" t="s">
        <v>165</v>
      </c>
      <c r="B149" s="90" t="s">
        <v>166</v>
      </c>
      <c r="C149" s="91"/>
      <c r="D149" s="62" t="s">
        <v>42</v>
      </c>
      <c r="F149" s="90" t="s">
        <v>309</v>
      </c>
      <c r="G149" s="92"/>
      <c r="H149" s="92"/>
      <c r="I149" s="92"/>
      <c r="J149" s="92"/>
      <c r="K149" s="92"/>
      <c r="L149" s="91"/>
      <c r="M149" s="62" t="s">
        <v>228</v>
      </c>
      <c r="N149" s="90" t="s">
        <v>378</v>
      </c>
      <c r="O149" s="92"/>
      <c r="P149" s="91"/>
      <c r="Q149" s="62" t="s">
        <v>12</v>
      </c>
      <c r="R149" s="62" t="s">
        <v>10</v>
      </c>
      <c r="S149" s="62" t="s">
        <v>11</v>
      </c>
      <c r="T149" s="63" t="s">
        <v>515</v>
      </c>
      <c r="U149" s="63" t="s">
        <v>761</v>
      </c>
      <c r="V149" s="63" t="s">
        <v>513</v>
      </c>
      <c r="W149" s="63" t="s">
        <v>371</v>
      </c>
      <c r="X149" s="63" t="s">
        <v>371</v>
      </c>
      <c r="Y149" s="63" t="s">
        <v>762</v>
      </c>
      <c r="Z149" s="63" t="s">
        <v>0</v>
      </c>
      <c r="AA149" s="63" t="s">
        <v>0</v>
      </c>
      <c r="AB149" s="63" t="s">
        <v>371</v>
      </c>
      <c r="AC149" s="63" t="s">
        <v>371</v>
      </c>
      <c r="AD149" s="63" t="s">
        <v>371</v>
      </c>
      <c r="AE149" s="63" t="s">
        <v>371</v>
      </c>
      <c r="AF149" s="63" t="s">
        <v>371</v>
      </c>
      <c r="AG149" s="63" t="s">
        <v>371</v>
      </c>
      <c r="AH149" s="63" t="s">
        <v>371</v>
      </c>
      <c r="AI149" s="63" t="s">
        <v>763</v>
      </c>
      <c r="AJ149" s="63" t="s">
        <v>764</v>
      </c>
      <c r="AK149" s="63" t="s">
        <v>371</v>
      </c>
      <c r="AL149" s="63" t="s">
        <v>371</v>
      </c>
      <c r="AM149" s="63" t="s">
        <v>371</v>
      </c>
      <c r="AN149" s="63" t="s">
        <v>371</v>
      </c>
    </row>
    <row r="150" spans="1:40" s="51" customFormat="1" ht="15" customHeight="1" x14ac:dyDescent="0.25">
      <c r="A150" s="62" t="s">
        <v>281</v>
      </c>
      <c r="B150" s="90" t="s">
        <v>370</v>
      </c>
      <c r="C150" s="91"/>
      <c r="D150" s="62" t="s">
        <v>0</v>
      </c>
      <c r="F150" s="90" t="s">
        <v>0</v>
      </c>
      <c r="G150" s="92"/>
      <c r="H150" s="92"/>
      <c r="I150" s="92"/>
      <c r="J150" s="92"/>
      <c r="K150" s="92"/>
      <c r="L150" s="91"/>
      <c r="M150" s="62" t="s">
        <v>229</v>
      </c>
      <c r="N150" s="90" t="s">
        <v>94</v>
      </c>
      <c r="O150" s="92"/>
      <c r="P150" s="91"/>
      <c r="Q150" s="62" t="s">
        <v>12</v>
      </c>
      <c r="R150" s="62" t="s">
        <v>10</v>
      </c>
      <c r="S150" s="62" t="s">
        <v>11</v>
      </c>
      <c r="T150" s="63" t="s">
        <v>516</v>
      </c>
      <c r="U150" s="63" t="s">
        <v>371</v>
      </c>
      <c r="V150" s="63" t="s">
        <v>371</v>
      </c>
      <c r="W150" s="63" t="s">
        <v>371</v>
      </c>
      <c r="X150" s="63" t="s">
        <v>371</v>
      </c>
      <c r="Y150" s="63" t="s">
        <v>516</v>
      </c>
      <c r="Z150" s="63" t="s">
        <v>371</v>
      </c>
      <c r="AA150" s="63" t="s">
        <v>516</v>
      </c>
      <c r="AB150" s="63" t="s">
        <v>371</v>
      </c>
      <c r="AC150" s="63" t="s">
        <v>371</v>
      </c>
      <c r="AD150" s="63" t="s">
        <v>371</v>
      </c>
      <c r="AE150" s="63" t="s">
        <v>371</v>
      </c>
      <c r="AF150" s="63" t="s">
        <v>371</v>
      </c>
      <c r="AG150" s="63" t="s">
        <v>371</v>
      </c>
      <c r="AH150" s="63" t="s">
        <v>371</v>
      </c>
      <c r="AI150" s="63" t="s">
        <v>371</v>
      </c>
      <c r="AJ150" s="63" t="s">
        <v>371</v>
      </c>
      <c r="AK150" s="63" t="s">
        <v>371</v>
      </c>
      <c r="AL150" s="63" t="s">
        <v>371</v>
      </c>
      <c r="AM150" s="63" t="s">
        <v>371</v>
      </c>
      <c r="AN150" s="63" t="s">
        <v>371</v>
      </c>
    </row>
    <row r="151" spans="1:40" s="51" customFormat="1" ht="15" customHeight="1" x14ac:dyDescent="0.25">
      <c r="A151" s="62" t="s">
        <v>165</v>
      </c>
      <c r="B151" s="90" t="s">
        <v>166</v>
      </c>
      <c r="C151" s="91"/>
      <c r="D151" s="62" t="s">
        <v>0</v>
      </c>
      <c r="F151" s="90" t="s">
        <v>0</v>
      </c>
      <c r="G151" s="92"/>
      <c r="H151" s="92"/>
      <c r="I151" s="92"/>
      <c r="J151" s="92"/>
      <c r="K151" s="92"/>
      <c r="L151" s="91"/>
      <c r="M151" s="62" t="s">
        <v>229</v>
      </c>
      <c r="N151" s="90" t="s">
        <v>94</v>
      </c>
      <c r="O151" s="92"/>
      <c r="P151" s="91"/>
      <c r="Q151" s="62" t="s">
        <v>12</v>
      </c>
      <c r="R151" s="62" t="s">
        <v>10</v>
      </c>
      <c r="S151" s="62" t="s">
        <v>11</v>
      </c>
      <c r="T151" s="63" t="s">
        <v>516</v>
      </c>
      <c r="U151" s="63" t="s">
        <v>371</v>
      </c>
      <c r="V151" s="63" t="s">
        <v>371</v>
      </c>
      <c r="W151" s="63" t="s">
        <v>371</v>
      </c>
      <c r="X151" s="63" t="s">
        <v>371</v>
      </c>
      <c r="Y151" s="63" t="s">
        <v>516</v>
      </c>
      <c r="Z151" s="63" t="s">
        <v>371</v>
      </c>
      <c r="AA151" s="63" t="s">
        <v>516</v>
      </c>
      <c r="AB151" s="63" t="s">
        <v>371</v>
      </c>
      <c r="AC151" s="63" t="s">
        <v>371</v>
      </c>
      <c r="AD151" s="63" t="s">
        <v>371</v>
      </c>
      <c r="AE151" s="63" t="s">
        <v>371</v>
      </c>
      <c r="AF151" s="63" t="s">
        <v>371</v>
      </c>
      <c r="AG151" s="63" t="s">
        <v>371</v>
      </c>
      <c r="AH151" s="63" t="s">
        <v>371</v>
      </c>
      <c r="AI151" s="63" t="s">
        <v>371</v>
      </c>
      <c r="AJ151" s="63" t="s">
        <v>371</v>
      </c>
      <c r="AK151" s="63" t="s">
        <v>371</v>
      </c>
      <c r="AL151" s="63" t="s">
        <v>371</v>
      </c>
      <c r="AM151" s="63" t="s">
        <v>371</v>
      </c>
      <c r="AN151" s="63" t="s">
        <v>371</v>
      </c>
    </row>
    <row r="152" spans="1:40" s="51" customFormat="1" ht="15" customHeight="1" x14ac:dyDescent="0.25">
      <c r="A152" s="62" t="s">
        <v>165</v>
      </c>
      <c r="B152" s="90" t="s">
        <v>166</v>
      </c>
      <c r="C152" s="91"/>
      <c r="D152" s="62" t="s">
        <v>42</v>
      </c>
      <c r="F152" s="90" t="s">
        <v>309</v>
      </c>
      <c r="G152" s="92"/>
      <c r="H152" s="92"/>
      <c r="I152" s="92"/>
      <c r="J152" s="92"/>
      <c r="K152" s="92"/>
      <c r="L152" s="91"/>
      <c r="M152" s="62" t="s">
        <v>229</v>
      </c>
      <c r="N152" s="90" t="s">
        <v>94</v>
      </c>
      <c r="O152" s="92"/>
      <c r="P152" s="91"/>
      <c r="Q152" s="62" t="s">
        <v>12</v>
      </c>
      <c r="R152" s="62" t="s">
        <v>10</v>
      </c>
      <c r="S152" s="62" t="s">
        <v>11</v>
      </c>
      <c r="T152" s="63" t="s">
        <v>517</v>
      </c>
      <c r="U152" s="63" t="s">
        <v>371</v>
      </c>
      <c r="V152" s="63" t="s">
        <v>371</v>
      </c>
      <c r="W152" s="63" t="s">
        <v>371</v>
      </c>
      <c r="X152" s="63" t="s">
        <v>371</v>
      </c>
      <c r="Y152" s="63" t="s">
        <v>517</v>
      </c>
      <c r="Z152" s="63" t="s">
        <v>0</v>
      </c>
      <c r="AA152" s="63" t="s">
        <v>0</v>
      </c>
      <c r="AB152" s="63" t="s">
        <v>371</v>
      </c>
      <c r="AC152" s="63" t="s">
        <v>371</v>
      </c>
      <c r="AD152" s="63" t="s">
        <v>371</v>
      </c>
      <c r="AE152" s="63" t="s">
        <v>371</v>
      </c>
      <c r="AF152" s="63" t="s">
        <v>371</v>
      </c>
      <c r="AG152" s="63" t="s">
        <v>371</v>
      </c>
      <c r="AH152" s="63" t="s">
        <v>371</v>
      </c>
      <c r="AI152" s="63" t="s">
        <v>517</v>
      </c>
      <c r="AJ152" s="63" t="s">
        <v>371</v>
      </c>
      <c r="AK152" s="63" t="s">
        <v>371</v>
      </c>
      <c r="AL152" s="63" t="s">
        <v>371</v>
      </c>
      <c r="AM152" s="63" t="s">
        <v>371</v>
      </c>
      <c r="AN152" s="63" t="s">
        <v>371</v>
      </c>
    </row>
    <row r="153" spans="1:40" s="51" customFormat="1" ht="15" customHeight="1" x14ac:dyDescent="0.25">
      <c r="A153" s="62" t="s">
        <v>165</v>
      </c>
      <c r="B153" s="90" t="s">
        <v>166</v>
      </c>
      <c r="C153" s="91"/>
      <c r="D153" s="62" t="s">
        <v>51</v>
      </c>
      <c r="F153" s="90" t="s">
        <v>310</v>
      </c>
      <c r="G153" s="92"/>
      <c r="H153" s="92"/>
      <c r="I153" s="92"/>
      <c r="J153" s="92"/>
      <c r="K153" s="92"/>
      <c r="L153" s="91"/>
      <c r="M153" s="62" t="s">
        <v>229</v>
      </c>
      <c r="N153" s="90" t="s">
        <v>94</v>
      </c>
      <c r="O153" s="92"/>
      <c r="P153" s="91"/>
      <c r="Q153" s="62" t="s">
        <v>12</v>
      </c>
      <c r="R153" s="62" t="s">
        <v>10</v>
      </c>
      <c r="S153" s="62" t="s">
        <v>11</v>
      </c>
      <c r="T153" s="63" t="s">
        <v>518</v>
      </c>
      <c r="U153" s="63" t="s">
        <v>371</v>
      </c>
      <c r="V153" s="63" t="s">
        <v>371</v>
      </c>
      <c r="W153" s="63" t="s">
        <v>371</v>
      </c>
      <c r="X153" s="63" t="s">
        <v>371</v>
      </c>
      <c r="Y153" s="63" t="s">
        <v>518</v>
      </c>
      <c r="Z153" s="63" t="s">
        <v>0</v>
      </c>
      <c r="AA153" s="63" t="s">
        <v>0</v>
      </c>
      <c r="AB153" s="63" t="s">
        <v>371</v>
      </c>
      <c r="AC153" s="63" t="s">
        <v>371</v>
      </c>
      <c r="AD153" s="63" t="s">
        <v>371</v>
      </c>
      <c r="AE153" s="63" t="s">
        <v>371</v>
      </c>
      <c r="AF153" s="63" t="s">
        <v>371</v>
      </c>
      <c r="AG153" s="63" t="s">
        <v>371</v>
      </c>
      <c r="AH153" s="63" t="s">
        <v>371</v>
      </c>
      <c r="AI153" s="63" t="s">
        <v>518</v>
      </c>
      <c r="AJ153" s="63" t="s">
        <v>371</v>
      </c>
      <c r="AK153" s="63" t="s">
        <v>371</v>
      </c>
      <c r="AL153" s="63" t="s">
        <v>371</v>
      </c>
      <c r="AM153" s="63" t="s">
        <v>371</v>
      </c>
      <c r="AN153" s="63" t="s">
        <v>371</v>
      </c>
    </row>
    <row r="154" spans="1:40" s="51" customFormat="1" ht="15" customHeight="1" x14ac:dyDescent="0.25">
      <c r="A154" s="62" t="s">
        <v>281</v>
      </c>
      <c r="B154" s="90" t="s">
        <v>370</v>
      </c>
      <c r="C154" s="91"/>
      <c r="D154" s="62" t="s">
        <v>0</v>
      </c>
      <c r="F154" s="90" t="s">
        <v>0</v>
      </c>
      <c r="G154" s="92"/>
      <c r="H154" s="92"/>
      <c r="I154" s="92"/>
      <c r="J154" s="92"/>
      <c r="K154" s="92"/>
      <c r="L154" s="91"/>
      <c r="M154" s="62" t="s">
        <v>230</v>
      </c>
      <c r="N154" s="90" t="s">
        <v>95</v>
      </c>
      <c r="O154" s="92"/>
      <c r="P154" s="91"/>
      <c r="Q154" s="62" t="s">
        <v>12</v>
      </c>
      <c r="R154" s="62" t="s">
        <v>10</v>
      </c>
      <c r="S154" s="62" t="s">
        <v>11</v>
      </c>
      <c r="T154" s="63" t="s">
        <v>519</v>
      </c>
      <c r="U154" s="63" t="s">
        <v>371</v>
      </c>
      <c r="V154" s="63" t="s">
        <v>371</v>
      </c>
      <c r="W154" s="63" t="s">
        <v>371</v>
      </c>
      <c r="X154" s="63" t="s">
        <v>371</v>
      </c>
      <c r="Y154" s="63" t="s">
        <v>519</v>
      </c>
      <c r="Z154" s="63" t="s">
        <v>371</v>
      </c>
      <c r="AA154" s="63" t="s">
        <v>519</v>
      </c>
      <c r="AB154" s="63" t="s">
        <v>371</v>
      </c>
      <c r="AC154" s="63" t="s">
        <v>371</v>
      </c>
      <c r="AD154" s="63" t="s">
        <v>371</v>
      </c>
      <c r="AE154" s="63" t="s">
        <v>371</v>
      </c>
      <c r="AF154" s="63" t="s">
        <v>371</v>
      </c>
      <c r="AG154" s="63" t="s">
        <v>371</v>
      </c>
      <c r="AH154" s="63" t="s">
        <v>371</v>
      </c>
      <c r="AI154" s="63" t="s">
        <v>371</v>
      </c>
      <c r="AJ154" s="63" t="s">
        <v>371</v>
      </c>
      <c r="AK154" s="63" t="s">
        <v>371</v>
      </c>
      <c r="AL154" s="63" t="s">
        <v>371</v>
      </c>
      <c r="AM154" s="63" t="s">
        <v>371</v>
      </c>
      <c r="AN154" s="63" t="s">
        <v>371</v>
      </c>
    </row>
    <row r="155" spans="1:40" s="51" customFormat="1" ht="15" customHeight="1" x14ac:dyDescent="0.25">
      <c r="A155" s="62" t="s">
        <v>165</v>
      </c>
      <c r="B155" s="90" t="s">
        <v>166</v>
      </c>
      <c r="C155" s="91"/>
      <c r="D155" s="62" t="s">
        <v>0</v>
      </c>
      <c r="F155" s="90" t="s">
        <v>0</v>
      </c>
      <c r="G155" s="92"/>
      <c r="H155" s="92"/>
      <c r="I155" s="92"/>
      <c r="J155" s="92"/>
      <c r="K155" s="92"/>
      <c r="L155" s="91"/>
      <c r="M155" s="62" t="s">
        <v>230</v>
      </c>
      <c r="N155" s="90" t="s">
        <v>95</v>
      </c>
      <c r="O155" s="92"/>
      <c r="P155" s="91"/>
      <c r="Q155" s="62" t="s">
        <v>12</v>
      </c>
      <c r="R155" s="62" t="s">
        <v>10</v>
      </c>
      <c r="S155" s="62" t="s">
        <v>11</v>
      </c>
      <c r="T155" s="63" t="s">
        <v>519</v>
      </c>
      <c r="U155" s="63" t="s">
        <v>371</v>
      </c>
      <c r="V155" s="63" t="s">
        <v>371</v>
      </c>
      <c r="W155" s="63" t="s">
        <v>371</v>
      </c>
      <c r="X155" s="63" t="s">
        <v>371</v>
      </c>
      <c r="Y155" s="63" t="s">
        <v>519</v>
      </c>
      <c r="Z155" s="63" t="s">
        <v>371</v>
      </c>
      <c r="AA155" s="63" t="s">
        <v>519</v>
      </c>
      <c r="AB155" s="63" t="s">
        <v>371</v>
      </c>
      <c r="AC155" s="63" t="s">
        <v>371</v>
      </c>
      <c r="AD155" s="63" t="s">
        <v>371</v>
      </c>
      <c r="AE155" s="63" t="s">
        <v>371</v>
      </c>
      <c r="AF155" s="63" t="s">
        <v>371</v>
      </c>
      <c r="AG155" s="63" t="s">
        <v>371</v>
      </c>
      <c r="AH155" s="63" t="s">
        <v>371</v>
      </c>
      <c r="AI155" s="63" t="s">
        <v>371</v>
      </c>
      <c r="AJ155" s="63" t="s">
        <v>371</v>
      </c>
      <c r="AK155" s="63" t="s">
        <v>371</v>
      </c>
      <c r="AL155" s="63" t="s">
        <v>371</v>
      </c>
      <c r="AM155" s="63" t="s">
        <v>371</v>
      </c>
      <c r="AN155" s="63" t="s">
        <v>371</v>
      </c>
    </row>
    <row r="156" spans="1:40" s="51" customFormat="1" ht="15" customHeight="1" x14ac:dyDescent="0.25">
      <c r="A156" s="62" t="s">
        <v>165</v>
      </c>
      <c r="B156" s="90" t="s">
        <v>166</v>
      </c>
      <c r="C156" s="91"/>
      <c r="D156" s="62" t="s">
        <v>42</v>
      </c>
      <c r="F156" s="90" t="s">
        <v>309</v>
      </c>
      <c r="G156" s="92"/>
      <c r="H156" s="92"/>
      <c r="I156" s="92"/>
      <c r="J156" s="92"/>
      <c r="K156" s="92"/>
      <c r="L156" s="91"/>
      <c r="M156" s="62" t="s">
        <v>230</v>
      </c>
      <c r="N156" s="90" t="s">
        <v>95</v>
      </c>
      <c r="O156" s="92"/>
      <c r="P156" s="91"/>
      <c r="Q156" s="62" t="s">
        <v>12</v>
      </c>
      <c r="R156" s="62" t="s">
        <v>10</v>
      </c>
      <c r="S156" s="62" t="s">
        <v>11</v>
      </c>
      <c r="T156" s="63" t="s">
        <v>371</v>
      </c>
      <c r="U156" s="63" t="s">
        <v>371</v>
      </c>
      <c r="V156" s="63" t="s">
        <v>371</v>
      </c>
      <c r="W156" s="63" t="s">
        <v>519</v>
      </c>
      <c r="X156" s="63" t="s">
        <v>371</v>
      </c>
      <c r="Y156" s="63" t="s">
        <v>519</v>
      </c>
      <c r="Z156" s="63" t="s">
        <v>0</v>
      </c>
      <c r="AA156" s="63" t="s">
        <v>0</v>
      </c>
      <c r="AB156" s="63" t="s">
        <v>371</v>
      </c>
      <c r="AC156" s="63" t="s">
        <v>371</v>
      </c>
      <c r="AD156" s="63" t="s">
        <v>371</v>
      </c>
      <c r="AE156" s="63" t="s">
        <v>371</v>
      </c>
      <c r="AF156" s="63" t="s">
        <v>371</v>
      </c>
      <c r="AG156" s="63" t="s">
        <v>371</v>
      </c>
      <c r="AH156" s="63" t="s">
        <v>371</v>
      </c>
      <c r="AI156" s="63" t="s">
        <v>519</v>
      </c>
      <c r="AJ156" s="63" t="s">
        <v>371</v>
      </c>
      <c r="AK156" s="63" t="s">
        <v>371</v>
      </c>
      <c r="AL156" s="63" t="s">
        <v>371</v>
      </c>
      <c r="AM156" s="63" t="s">
        <v>371</v>
      </c>
      <c r="AN156" s="63" t="s">
        <v>371</v>
      </c>
    </row>
    <row r="157" spans="1:40" s="51" customFormat="1" ht="15" customHeight="1" x14ac:dyDescent="0.25">
      <c r="A157" s="62" t="s">
        <v>165</v>
      </c>
      <c r="B157" s="90" t="s">
        <v>166</v>
      </c>
      <c r="C157" s="91"/>
      <c r="D157" s="62" t="s">
        <v>51</v>
      </c>
      <c r="F157" s="90" t="s">
        <v>310</v>
      </c>
      <c r="G157" s="92"/>
      <c r="H157" s="92"/>
      <c r="I157" s="92"/>
      <c r="J157" s="92"/>
      <c r="K157" s="92"/>
      <c r="L157" s="91"/>
      <c r="M157" s="62" t="s">
        <v>230</v>
      </c>
      <c r="N157" s="90" t="s">
        <v>95</v>
      </c>
      <c r="O157" s="92"/>
      <c r="P157" s="91"/>
      <c r="Q157" s="62" t="s">
        <v>12</v>
      </c>
      <c r="R157" s="62" t="s">
        <v>10</v>
      </c>
      <c r="S157" s="62" t="s">
        <v>11</v>
      </c>
      <c r="T157" s="63" t="s">
        <v>519</v>
      </c>
      <c r="U157" s="63" t="s">
        <v>371</v>
      </c>
      <c r="V157" s="63" t="s">
        <v>371</v>
      </c>
      <c r="W157" s="63" t="s">
        <v>371</v>
      </c>
      <c r="X157" s="63" t="s">
        <v>519</v>
      </c>
      <c r="Y157" s="63" t="s">
        <v>371</v>
      </c>
      <c r="Z157" s="63" t="s">
        <v>0</v>
      </c>
      <c r="AA157" s="63" t="s">
        <v>0</v>
      </c>
      <c r="AB157" s="63" t="s">
        <v>371</v>
      </c>
      <c r="AC157" s="63" t="s">
        <v>371</v>
      </c>
      <c r="AD157" s="63" t="s">
        <v>371</v>
      </c>
      <c r="AE157" s="63" t="s">
        <v>371</v>
      </c>
      <c r="AF157" s="63" t="s">
        <v>371</v>
      </c>
      <c r="AG157" s="63" t="s">
        <v>371</v>
      </c>
      <c r="AH157" s="63" t="s">
        <v>371</v>
      </c>
      <c r="AI157" s="63" t="s">
        <v>371</v>
      </c>
      <c r="AJ157" s="63" t="s">
        <v>371</v>
      </c>
      <c r="AK157" s="63" t="s">
        <v>371</v>
      </c>
      <c r="AL157" s="63" t="s">
        <v>371</v>
      </c>
      <c r="AM157" s="63" t="s">
        <v>371</v>
      </c>
      <c r="AN157" s="63" t="s">
        <v>371</v>
      </c>
    </row>
    <row r="158" spans="1:40" s="51" customFormat="1" ht="15" customHeight="1" x14ac:dyDescent="0.25">
      <c r="A158" s="62" t="s">
        <v>281</v>
      </c>
      <c r="B158" s="90" t="s">
        <v>370</v>
      </c>
      <c r="C158" s="91"/>
      <c r="D158" s="62" t="s">
        <v>0</v>
      </c>
      <c r="F158" s="90" t="s">
        <v>0</v>
      </c>
      <c r="G158" s="92"/>
      <c r="H158" s="92"/>
      <c r="I158" s="92"/>
      <c r="J158" s="92"/>
      <c r="K158" s="92"/>
      <c r="L158" s="91"/>
      <c r="M158" s="62" t="s">
        <v>231</v>
      </c>
      <c r="N158" s="90" t="s">
        <v>96</v>
      </c>
      <c r="O158" s="92"/>
      <c r="P158" s="91"/>
      <c r="Q158" s="62" t="s">
        <v>12</v>
      </c>
      <c r="R158" s="62" t="s">
        <v>10</v>
      </c>
      <c r="S158" s="62" t="s">
        <v>11</v>
      </c>
      <c r="T158" s="63" t="s">
        <v>520</v>
      </c>
      <c r="U158" s="63" t="s">
        <v>371</v>
      </c>
      <c r="V158" s="63" t="s">
        <v>761</v>
      </c>
      <c r="W158" s="63" t="s">
        <v>371</v>
      </c>
      <c r="X158" s="63" t="s">
        <v>371</v>
      </c>
      <c r="Y158" s="63" t="s">
        <v>765</v>
      </c>
      <c r="Z158" s="63" t="s">
        <v>371</v>
      </c>
      <c r="AA158" s="63" t="s">
        <v>765</v>
      </c>
      <c r="AB158" s="63" t="s">
        <v>371</v>
      </c>
      <c r="AC158" s="63" t="s">
        <v>371</v>
      </c>
      <c r="AD158" s="63" t="s">
        <v>371</v>
      </c>
      <c r="AE158" s="63" t="s">
        <v>371</v>
      </c>
      <c r="AF158" s="63" t="s">
        <v>371</v>
      </c>
      <c r="AG158" s="63" t="s">
        <v>371</v>
      </c>
      <c r="AH158" s="63" t="s">
        <v>371</v>
      </c>
      <c r="AI158" s="63" t="s">
        <v>371</v>
      </c>
      <c r="AJ158" s="63" t="s">
        <v>371</v>
      </c>
      <c r="AK158" s="63" t="s">
        <v>371</v>
      </c>
      <c r="AL158" s="63" t="s">
        <v>371</v>
      </c>
      <c r="AM158" s="63" t="s">
        <v>371</v>
      </c>
      <c r="AN158" s="63" t="s">
        <v>371</v>
      </c>
    </row>
    <row r="159" spans="1:40" s="51" customFormat="1" ht="15" customHeight="1" x14ac:dyDescent="0.25">
      <c r="A159" s="62" t="s">
        <v>165</v>
      </c>
      <c r="B159" s="90" t="s">
        <v>166</v>
      </c>
      <c r="C159" s="91"/>
      <c r="D159" s="62" t="s">
        <v>0</v>
      </c>
      <c r="F159" s="90" t="s">
        <v>0</v>
      </c>
      <c r="G159" s="92"/>
      <c r="H159" s="92"/>
      <c r="I159" s="92"/>
      <c r="J159" s="92"/>
      <c r="K159" s="92"/>
      <c r="L159" s="91"/>
      <c r="M159" s="62" t="s">
        <v>231</v>
      </c>
      <c r="N159" s="90" t="s">
        <v>96</v>
      </c>
      <c r="O159" s="92"/>
      <c r="P159" s="91"/>
      <c r="Q159" s="62" t="s">
        <v>12</v>
      </c>
      <c r="R159" s="62" t="s">
        <v>10</v>
      </c>
      <c r="S159" s="62" t="s">
        <v>11</v>
      </c>
      <c r="T159" s="63" t="s">
        <v>520</v>
      </c>
      <c r="U159" s="63" t="s">
        <v>371</v>
      </c>
      <c r="V159" s="63" t="s">
        <v>761</v>
      </c>
      <c r="W159" s="63" t="s">
        <v>371</v>
      </c>
      <c r="X159" s="63" t="s">
        <v>371</v>
      </c>
      <c r="Y159" s="63" t="s">
        <v>765</v>
      </c>
      <c r="Z159" s="63" t="s">
        <v>371</v>
      </c>
      <c r="AA159" s="63" t="s">
        <v>765</v>
      </c>
      <c r="AB159" s="63" t="s">
        <v>371</v>
      </c>
      <c r="AC159" s="63" t="s">
        <v>371</v>
      </c>
      <c r="AD159" s="63" t="s">
        <v>371</v>
      </c>
      <c r="AE159" s="63" t="s">
        <v>371</v>
      </c>
      <c r="AF159" s="63" t="s">
        <v>371</v>
      </c>
      <c r="AG159" s="63" t="s">
        <v>371</v>
      </c>
      <c r="AH159" s="63" t="s">
        <v>371</v>
      </c>
      <c r="AI159" s="63" t="s">
        <v>371</v>
      </c>
      <c r="AJ159" s="63" t="s">
        <v>371</v>
      </c>
      <c r="AK159" s="63" t="s">
        <v>371</v>
      </c>
      <c r="AL159" s="63" t="s">
        <v>371</v>
      </c>
      <c r="AM159" s="63" t="s">
        <v>371</v>
      </c>
      <c r="AN159" s="63" t="s">
        <v>371</v>
      </c>
    </row>
    <row r="160" spans="1:40" s="51" customFormat="1" ht="15" customHeight="1" x14ac:dyDescent="0.25">
      <c r="A160" s="62" t="s">
        <v>165</v>
      </c>
      <c r="B160" s="90" t="s">
        <v>166</v>
      </c>
      <c r="C160" s="91"/>
      <c r="D160" s="62" t="s">
        <v>42</v>
      </c>
      <c r="F160" s="90" t="s">
        <v>309</v>
      </c>
      <c r="G160" s="92"/>
      <c r="H160" s="92"/>
      <c r="I160" s="92"/>
      <c r="J160" s="92"/>
      <c r="K160" s="92"/>
      <c r="L160" s="91"/>
      <c r="M160" s="62" t="s">
        <v>231</v>
      </c>
      <c r="N160" s="90" t="s">
        <v>96</v>
      </c>
      <c r="O160" s="92"/>
      <c r="P160" s="91"/>
      <c r="Q160" s="62" t="s">
        <v>12</v>
      </c>
      <c r="R160" s="62" t="s">
        <v>10</v>
      </c>
      <c r="S160" s="62" t="s">
        <v>11</v>
      </c>
      <c r="T160" s="63" t="s">
        <v>520</v>
      </c>
      <c r="U160" s="63" t="s">
        <v>371</v>
      </c>
      <c r="V160" s="63" t="s">
        <v>761</v>
      </c>
      <c r="W160" s="63" t="s">
        <v>371</v>
      </c>
      <c r="X160" s="63" t="s">
        <v>371</v>
      </c>
      <c r="Y160" s="63" t="s">
        <v>765</v>
      </c>
      <c r="Z160" s="63" t="s">
        <v>0</v>
      </c>
      <c r="AA160" s="63" t="s">
        <v>0</v>
      </c>
      <c r="AB160" s="63" t="s">
        <v>371</v>
      </c>
      <c r="AC160" s="63" t="s">
        <v>371</v>
      </c>
      <c r="AD160" s="63" t="s">
        <v>371</v>
      </c>
      <c r="AE160" s="63" t="s">
        <v>371</v>
      </c>
      <c r="AF160" s="63" t="s">
        <v>371</v>
      </c>
      <c r="AG160" s="63" t="s">
        <v>371</v>
      </c>
      <c r="AH160" s="63" t="s">
        <v>371</v>
      </c>
      <c r="AI160" s="63" t="s">
        <v>766</v>
      </c>
      <c r="AJ160" s="63" t="s">
        <v>767</v>
      </c>
      <c r="AK160" s="63" t="s">
        <v>371</v>
      </c>
      <c r="AL160" s="63" t="s">
        <v>371</v>
      </c>
      <c r="AM160" s="63" t="s">
        <v>371</v>
      </c>
      <c r="AN160" s="63" t="s">
        <v>371</v>
      </c>
    </row>
    <row r="161" spans="1:40" s="51" customFormat="1" ht="15" customHeight="1" x14ac:dyDescent="0.25">
      <c r="A161" s="62" t="s">
        <v>281</v>
      </c>
      <c r="B161" s="90" t="s">
        <v>370</v>
      </c>
      <c r="C161" s="91"/>
      <c r="D161" s="62" t="s">
        <v>0</v>
      </c>
      <c r="F161" s="90" t="s">
        <v>0</v>
      </c>
      <c r="G161" s="92"/>
      <c r="H161" s="92"/>
      <c r="I161" s="92"/>
      <c r="J161" s="92"/>
      <c r="K161" s="92"/>
      <c r="L161" s="91"/>
      <c r="M161" s="62" t="s">
        <v>233</v>
      </c>
      <c r="N161" s="90" t="s">
        <v>98</v>
      </c>
      <c r="O161" s="92"/>
      <c r="P161" s="91"/>
      <c r="Q161" s="62" t="s">
        <v>12</v>
      </c>
      <c r="R161" s="62" t="s">
        <v>10</v>
      </c>
      <c r="S161" s="62" t="s">
        <v>11</v>
      </c>
      <c r="T161" s="63" t="s">
        <v>521</v>
      </c>
      <c r="U161" s="63" t="s">
        <v>371</v>
      </c>
      <c r="V161" s="63" t="s">
        <v>371</v>
      </c>
      <c r="W161" s="63" t="s">
        <v>371</v>
      </c>
      <c r="X161" s="63" t="s">
        <v>371</v>
      </c>
      <c r="Y161" s="63" t="s">
        <v>521</v>
      </c>
      <c r="Z161" s="63" t="s">
        <v>371</v>
      </c>
      <c r="AA161" s="63" t="s">
        <v>521</v>
      </c>
      <c r="AB161" s="63" t="s">
        <v>371</v>
      </c>
      <c r="AC161" s="63" t="s">
        <v>371</v>
      </c>
      <c r="AD161" s="63" t="s">
        <v>371</v>
      </c>
      <c r="AE161" s="63" t="s">
        <v>371</v>
      </c>
      <c r="AF161" s="63" t="s">
        <v>371</v>
      </c>
      <c r="AG161" s="63" t="s">
        <v>371</v>
      </c>
      <c r="AH161" s="63" t="s">
        <v>371</v>
      </c>
      <c r="AI161" s="63" t="s">
        <v>371</v>
      </c>
      <c r="AJ161" s="63" t="s">
        <v>371</v>
      </c>
      <c r="AK161" s="63" t="s">
        <v>371</v>
      </c>
      <c r="AL161" s="63" t="s">
        <v>371</v>
      </c>
      <c r="AM161" s="63" t="s">
        <v>371</v>
      </c>
      <c r="AN161" s="63" t="s">
        <v>371</v>
      </c>
    </row>
    <row r="162" spans="1:40" s="51" customFormat="1" ht="15" customHeight="1" x14ac:dyDescent="0.25">
      <c r="A162" s="62" t="s">
        <v>165</v>
      </c>
      <c r="B162" s="90" t="s">
        <v>166</v>
      </c>
      <c r="C162" s="91"/>
      <c r="D162" s="62" t="s">
        <v>0</v>
      </c>
      <c r="F162" s="90" t="s">
        <v>0</v>
      </c>
      <c r="G162" s="92"/>
      <c r="H162" s="92"/>
      <c r="I162" s="92"/>
      <c r="J162" s="92"/>
      <c r="K162" s="92"/>
      <c r="L162" s="91"/>
      <c r="M162" s="62" t="s">
        <v>233</v>
      </c>
      <c r="N162" s="90" t="s">
        <v>98</v>
      </c>
      <c r="O162" s="92"/>
      <c r="P162" s="91"/>
      <c r="Q162" s="62" t="s">
        <v>12</v>
      </c>
      <c r="R162" s="62" t="s">
        <v>10</v>
      </c>
      <c r="S162" s="62" t="s">
        <v>11</v>
      </c>
      <c r="T162" s="63" t="s">
        <v>521</v>
      </c>
      <c r="U162" s="63" t="s">
        <v>371</v>
      </c>
      <c r="V162" s="63" t="s">
        <v>371</v>
      </c>
      <c r="W162" s="63" t="s">
        <v>371</v>
      </c>
      <c r="X162" s="63" t="s">
        <v>371</v>
      </c>
      <c r="Y162" s="63" t="s">
        <v>521</v>
      </c>
      <c r="Z162" s="63" t="s">
        <v>371</v>
      </c>
      <c r="AA162" s="63" t="s">
        <v>521</v>
      </c>
      <c r="AB162" s="63" t="s">
        <v>371</v>
      </c>
      <c r="AC162" s="63" t="s">
        <v>371</v>
      </c>
      <c r="AD162" s="63" t="s">
        <v>371</v>
      </c>
      <c r="AE162" s="63" t="s">
        <v>371</v>
      </c>
      <c r="AF162" s="63" t="s">
        <v>371</v>
      </c>
      <c r="AG162" s="63" t="s">
        <v>371</v>
      </c>
      <c r="AH162" s="63" t="s">
        <v>371</v>
      </c>
      <c r="AI162" s="63" t="s">
        <v>371</v>
      </c>
      <c r="AJ162" s="63" t="s">
        <v>371</v>
      </c>
      <c r="AK162" s="63" t="s">
        <v>371</v>
      </c>
      <c r="AL162" s="63" t="s">
        <v>371</v>
      </c>
      <c r="AM162" s="63" t="s">
        <v>371</v>
      </c>
      <c r="AN162" s="63" t="s">
        <v>371</v>
      </c>
    </row>
    <row r="163" spans="1:40" s="51" customFormat="1" ht="15" customHeight="1" x14ac:dyDescent="0.25">
      <c r="A163" s="62" t="s">
        <v>165</v>
      </c>
      <c r="B163" s="90" t="s">
        <v>166</v>
      </c>
      <c r="C163" s="91"/>
      <c r="D163" s="62" t="s">
        <v>42</v>
      </c>
      <c r="F163" s="90" t="s">
        <v>309</v>
      </c>
      <c r="G163" s="92"/>
      <c r="H163" s="92"/>
      <c r="I163" s="92"/>
      <c r="J163" s="92"/>
      <c r="K163" s="92"/>
      <c r="L163" s="91"/>
      <c r="M163" s="62" t="s">
        <v>233</v>
      </c>
      <c r="N163" s="90" t="s">
        <v>98</v>
      </c>
      <c r="O163" s="92"/>
      <c r="P163" s="91"/>
      <c r="Q163" s="62" t="s">
        <v>12</v>
      </c>
      <c r="R163" s="62" t="s">
        <v>10</v>
      </c>
      <c r="S163" s="62" t="s">
        <v>11</v>
      </c>
      <c r="T163" s="63" t="s">
        <v>521</v>
      </c>
      <c r="U163" s="63" t="s">
        <v>371</v>
      </c>
      <c r="V163" s="63" t="s">
        <v>371</v>
      </c>
      <c r="W163" s="63" t="s">
        <v>371</v>
      </c>
      <c r="X163" s="63" t="s">
        <v>371</v>
      </c>
      <c r="Y163" s="63" t="s">
        <v>521</v>
      </c>
      <c r="Z163" s="63" t="s">
        <v>0</v>
      </c>
      <c r="AA163" s="63" t="s">
        <v>0</v>
      </c>
      <c r="AB163" s="63" t="s">
        <v>371</v>
      </c>
      <c r="AC163" s="63" t="s">
        <v>371</v>
      </c>
      <c r="AD163" s="63" t="s">
        <v>371</v>
      </c>
      <c r="AE163" s="63" t="s">
        <v>371</v>
      </c>
      <c r="AF163" s="63" t="s">
        <v>371</v>
      </c>
      <c r="AG163" s="63" t="s">
        <v>371</v>
      </c>
      <c r="AH163" s="63" t="s">
        <v>371</v>
      </c>
      <c r="AI163" s="63" t="s">
        <v>521</v>
      </c>
      <c r="AJ163" s="63" t="s">
        <v>371</v>
      </c>
      <c r="AK163" s="63" t="s">
        <v>371</v>
      </c>
      <c r="AL163" s="63" t="s">
        <v>371</v>
      </c>
      <c r="AM163" s="63" t="s">
        <v>371</v>
      </c>
      <c r="AN163" s="63" t="s">
        <v>371</v>
      </c>
    </row>
    <row r="164" spans="1:40" s="51" customFormat="1" ht="15" customHeight="1" x14ac:dyDescent="0.25">
      <c r="A164" s="62" t="s">
        <v>281</v>
      </c>
      <c r="B164" s="90" t="s">
        <v>370</v>
      </c>
      <c r="C164" s="91"/>
      <c r="D164" s="62" t="s">
        <v>0</v>
      </c>
      <c r="F164" s="90" t="s">
        <v>0</v>
      </c>
      <c r="G164" s="92"/>
      <c r="H164" s="92"/>
      <c r="I164" s="92"/>
      <c r="J164" s="92"/>
      <c r="K164" s="92"/>
      <c r="L164" s="91"/>
      <c r="M164" s="62" t="s">
        <v>234</v>
      </c>
      <c r="N164" s="90" t="s">
        <v>99</v>
      </c>
      <c r="O164" s="92"/>
      <c r="P164" s="91"/>
      <c r="Q164" s="62" t="s">
        <v>12</v>
      </c>
      <c r="R164" s="62" t="s">
        <v>10</v>
      </c>
      <c r="S164" s="62" t="s">
        <v>11</v>
      </c>
      <c r="T164" s="63" t="s">
        <v>522</v>
      </c>
      <c r="U164" s="63" t="s">
        <v>371</v>
      </c>
      <c r="V164" s="63" t="s">
        <v>371</v>
      </c>
      <c r="W164" s="63" t="s">
        <v>371</v>
      </c>
      <c r="X164" s="63" t="s">
        <v>371</v>
      </c>
      <c r="Y164" s="63" t="s">
        <v>522</v>
      </c>
      <c r="Z164" s="63" t="s">
        <v>371</v>
      </c>
      <c r="AA164" s="63" t="s">
        <v>522</v>
      </c>
      <c r="AB164" s="63" t="s">
        <v>371</v>
      </c>
      <c r="AC164" s="63" t="s">
        <v>371</v>
      </c>
      <c r="AD164" s="63" t="s">
        <v>371</v>
      </c>
      <c r="AE164" s="63" t="s">
        <v>371</v>
      </c>
      <c r="AF164" s="63" t="s">
        <v>371</v>
      </c>
      <c r="AG164" s="63" t="s">
        <v>371</v>
      </c>
      <c r="AH164" s="63" t="s">
        <v>371</v>
      </c>
      <c r="AI164" s="63" t="s">
        <v>371</v>
      </c>
      <c r="AJ164" s="63" t="s">
        <v>371</v>
      </c>
      <c r="AK164" s="63" t="s">
        <v>371</v>
      </c>
      <c r="AL164" s="63" t="s">
        <v>371</v>
      </c>
      <c r="AM164" s="63" t="s">
        <v>371</v>
      </c>
      <c r="AN164" s="63" t="s">
        <v>371</v>
      </c>
    </row>
    <row r="165" spans="1:40" s="51" customFormat="1" ht="15" customHeight="1" x14ac:dyDescent="0.25">
      <c r="A165" s="62" t="s">
        <v>165</v>
      </c>
      <c r="B165" s="90" t="s">
        <v>166</v>
      </c>
      <c r="C165" s="91"/>
      <c r="D165" s="62" t="s">
        <v>0</v>
      </c>
      <c r="F165" s="90" t="s">
        <v>0</v>
      </c>
      <c r="G165" s="92"/>
      <c r="H165" s="92"/>
      <c r="I165" s="92"/>
      <c r="J165" s="92"/>
      <c r="K165" s="92"/>
      <c r="L165" s="91"/>
      <c r="M165" s="62" t="s">
        <v>234</v>
      </c>
      <c r="N165" s="90" t="s">
        <v>99</v>
      </c>
      <c r="O165" s="92"/>
      <c r="P165" s="91"/>
      <c r="Q165" s="62" t="s">
        <v>12</v>
      </c>
      <c r="R165" s="62" t="s">
        <v>10</v>
      </c>
      <c r="S165" s="62" t="s">
        <v>11</v>
      </c>
      <c r="T165" s="63" t="s">
        <v>522</v>
      </c>
      <c r="U165" s="63" t="s">
        <v>371</v>
      </c>
      <c r="V165" s="63" t="s">
        <v>371</v>
      </c>
      <c r="W165" s="63" t="s">
        <v>371</v>
      </c>
      <c r="X165" s="63" t="s">
        <v>371</v>
      </c>
      <c r="Y165" s="63" t="s">
        <v>522</v>
      </c>
      <c r="Z165" s="63" t="s">
        <v>371</v>
      </c>
      <c r="AA165" s="63" t="s">
        <v>522</v>
      </c>
      <c r="AB165" s="63" t="s">
        <v>371</v>
      </c>
      <c r="AC165" s="63" t="s">
        <v>371</v>
      </c>
      <c r="AD165" s="63" t="s">
        <v>371</v>
      </c>
      <c r="AE165" s="63" t="s">
        <v>371</v>
      </c>
      <c r="AF165" s="63" t="s">
        <v>371</v>
      </c>
      <c r="AG165" s="63" t="s">
        <v>371</v>
      </c>
      <c r="AH165" s="63" t="s">
        <v>371</v>
      </c>
      <c r="AI165" s="63" t="s">
        <v>371</v>
      </c>
      <c r="AJ165" s="63" t="s">
        <v>371</v>
      </c>
      <c r="AK165" s="63" t="s">
        <v>371</v>
      </c>
      <c r="AL165" s="63" t="s">
        <v>371</v>
      </c>
      <c r="AM165" s="63" t="s">
        <v>371</v>
      </c>
      <c r="AN165" s="63" t="s">
        <v>371</v>
      </c>
    </row>
    <row r="166" spans="1:40" s="51" customFormat="1" ht="15" customHeight="1" x14ac:dyDescent="0.25">
      <c r="A166" s="62" t="s">
        <v>165</v>
      </c>
      <c r="B166" s="90" t="s">
        <v>166</v>
      </c>
      <c r="C166" s="91"/>
      <c r="D166" s="62" t="s">
        <v>42</v>
      </c>
      <c r="F166" s="90" t="s">
        <v>309</v>
      </c>
      <c r="G166" s="92"/>
      <c r="H166" s="92"/>
      <c r="I166" s="92"/>
      <c r="J166" s="92"/>
      <c r="K166" s="92"/>
      <c r="L166" s="91"/>
      <c r="M166" s="62" t="s">
        <v>234</v>
      </c>
      <c r="N166" s="90" t="s">
        <v>99</v>
      </c>
      <c r="O166" s="92"/>
      <c r="P166" s="91"/>
      <c r="Q166" s="62" t="s">
        <v>12</v>
      </c>
      <c r="R166" s="62" t="s">
        <v>10</v>
      </c>
      <c r="S166" s="62" t="s">
        <v>11</v>
      </c>
      <c r="T166" s="63" t="s">
        <v>522</v>
      </c>
      <c r="U166" s="63" t="s">
        <v>371</v>
      </c>
      <c r="V166" s="63" t="s">
        <v>371</v>
      </c>
      <c r="W166" s="63" t="s">
        <v>371</v>
      </c>
      <c r="X166" s="63" t="s">
        <v>371</v>
      </c>
      <c r="Y166" s="63" t="s">
        <v>522</v>
      </c>
      <c r="Z166" s="63" t="s">
        <v>0</v>
      </c>
      <c r="AA166" s="63" t="s">
        <v>0</v>
      </c>
      <c r="AB166" s="63" t="s">
        <v>371</v>
      </c>
      <c r="AC166" s="63" t="s">
        <v>371</v>
      </c>
      <c r="AD166" s="63" t="s">
        <v>371</v>
      </c>
      <c r="AE166" s="63" t="s">
        <v>371</v>
      </c>
      <c r="AF166" s="63" t="s">
        <v>371</v>
      </c>
      <c r="AG166" s="63" t="s">
        <v>371</v>
      </c>
      <c r="AH166" s="63" t="s">
        <v>371</v>
      </c>
      <c r="AI166" s="63" t="s">
        <v>522</v>
      </c>
      <c r="AJ166" s="63" t="s">
        <v>371</v>
      </c>
      <c r="AK166" s="63" t="s">
        <v>371</v>
      </c>
      <c r="AL166" s="63" t="s">
        <v>371</v>
      </c>
      <c r="AM166" s="63" t="s">
        <v>371</v>
      </c>
      <c r="AN166" s="63" t="s">
        <v>371</v>
      </c>
    </row>
    <row r="167" spans="1:40" s="51" customFormat="1" ht="15" customHeight="1" x14ac:dyDescent="0.25">
      <c r="A167" s="62" t="s">
        <v>281</v>
      </c>
      <c r="B167" s="90" t="s">
        <v>370</v>
      </c>
      <c r="C167" s="91"/>
      <c r="D167" s="62" t="s">
        <v>0</v>
      </c>
      <c r="F167" s="90" t="s">
        <v>0</v>
      </c>
      <c r="G167" s="92"/>
      <c r="H167" s="92"/>
      <c r="I167" s="92"/>
      <c r="J167" s="92"/>
      <c r="K167" s="92"/>
      <c r="L167" s="91"/>
      <c r="M167" s="62" t="s">
        <v>235</v>
      </c>
      <c r="N167" s="90" t="s">
        <v>100</v>
      </c>
      <c r="O167" s="92"/>
      <c r="P167" s="91"/>
      <c r="Q167" s="62" t="s">
        <v>12</v>
      </c>
      <c r="R167" s="62" t="s">
        <v>10</v>
      </c>
      <c r="S167" s="62" t="s">
        <v>11</v>
      </c>
      <c r="T167" s="63" t="s">
        <v>523</v>
      </c>
      <c r="U167" s="63" t="s">
        <v>371</v>
      </c>
      <c r="V167" s="63" t="s">
        <v>371</v>
      </c>
      <c r="W167" s="63" t="s">
        <v>371</v>
      </c>
      <c r="X167" s="63" t="s">
        <v>371</v>
      </c>
      <c r="Y167" s="63" t="s">
        <v>523</v>
      </c>
      <c r="Z167" s="63" t="s">
        <v>371</v>
      </c>
      <c r="AA167" s="63" t="s">
        <v>523</v>
      </c>
      <c r="AB167" s="63" t="s">
        <v>371</v>
      </c>
      <c r="AC167" s="63" t="s">
        <v>371</v>
      </c>
      <c r="AD167" s="63" t="s">
        <v>371</v>
      </c>
      <c r="AE167" s="63" t="s">
        <v>371</v>
      </c>
      <c r="AF167" s="63" t="s">
        <v>371</v>
      </c>
      <c r="AG167" s="63" t="s">
        <v>371</v>
      </c>
      <c r="AH167" s="63" t="s">
        <v>371</v>
      </c>
      <c r="AI167" s="63" t="s">
        <v>371</v>
      </c>
      <c r="AJ167" s="63" t="s">
        <v>371</v>
      </c>
      <c r="AK167" s="63" t="s">
        <v>371</v>
      </c>
      <c r="AL167" s="63" t="s">
        <v>371</v>
      </c>
      <c r="AM167" s="63" t="s">
        <v>371</v>
      </c>
      <c r="AN167" s="63" t="s">
        <v>371</v>
      </c>
    </row>
    <row r="168" spans="1:40" s="51" customFormat="1" ht="15" customHeight="1" x14ac:dyDescent="0.25">
      <c r="A168" s="62" t="s">
        <v>165</v>
      </c>
      <c r="B168" s="90" t="s">
        <v>166</v>
      </c>
      <c r="C168" s="91"/>
      <c r="D168" s="62" t="s">
        <v>0</v>
      </c>
      <c r="F168" s="90" t="s">
        <v>0</v>
      </c>
      <c r="G168" s="92"/>
      <c r="H168" s="92"/>
      <c r="I168" s="92"/>
      <c r="J168" s="92"/>
      <c r="K168" s="92"/>
      <c r="L168" s="91"/>
      <c r="M168" s="62" t="s">
        <v>235</v>
      </c>
      <c r="N168" s="90" t="s">
        <v>100</v>
      </c>
      <c r="O168" s="92"/>
      <c r="P168" s="91"/>
      <c r="Q168" s="62" t="s">
        <v>12</v>
      </c>
      <c r="R168" s="62" t="s">
        <v>10</v>
      </c>
      <c r="S168" s="62" t="s">
        <v>11</v>
      </c>
      <c r="T168" s="63" t="s">
        <v>523</v>
      </c>
      <c r="U168" s="63" t="s">
        <v>371</v>
      </c>
      <c r="V168" s="63" t="s">
        <v>371</v>
      </c>
      <c r="W168" s="63" t="s">
        <v>371</v>
      </c>
      <c r="X168" s="63" t="s">
        <v>371</v>
      </c>
      <c r="Y168" s="63" t="s">
        <v>523</v>
      </c>
      <c r="Z168" s="63" t="s">
        <v>371</v>
      </c>
      <c r="AA168" s="63" t="s">
        <v>523</v>
      </c>
      <c r="AB168" s="63" t="s">
        <v>371</v>
      </c>
      <c r="AC168" s="63" t="s">
        <v>371</v>
      </c>
      <c r="AD168" s="63" t="s">
        <v>371</v>
      </c>
      <c r="AE168" s="63" t="s">
        <v>371</v>
      </c>
      <c r="AF168" s="63" t="s">
        <v>371</v>
      </c>
      <c r="AG168" s="63" t="s">
        <v>371</v>
      </c>
      <c r="AH168" s="63" t="s">
        <v>371</v>
      </c>
      <c r="AI168" s="63" t="s">
        <v>371</v>
      </c>
      <c r="AJ168" s="63" t="s">
        <v>371</v>
      </c>
      <c r="AK168" s="63" t="s">
        <v>371</v>
      </c>
      <c r="AL168" s="63" t="s">
        <v>371</v>
      </c>
      <c r="AM168" s="63" t="s">
        <v>371</v>
      </c>
      <c r="AN168" s="63" t="s">
        <v>371</v>
      </c>
    </row>
    <row r="169" spans="1:40" s="51" customFormat="1" ht="15" customHeight="1" x14ac:dyDescent="0.25">
      <c r="A169" s="62" t="s">
        <v>165</v>
      </c>
      <c r="B169" s="90" t="s">
        <v>166</v>
      </c>
      <c r="C169" s="91"/>
      <c r="D169" s="62" t="s">
        <v>42</v>
      </c>
      <c r="F169" s="90" t="s">
        <v>309</v>
      </c>
      <c r="G169" s="92"/>
      <c r="H169" s="92"/>
      <c r="I169" s="92"/>
      <c r="J169" s="92"/>
      <c r="K169" s="92"/>
      <c r="L169" s="91"/>
      <c r="M169" s="62" t="s">
        <v>235</v>
      </c>
      <c r="N169" s="90" t="s">
        <v>100</v>
      </c>
      <c r="O169" s="92"/>
      <c r="P169" s="91"/>
      <c r="Q169" s="62" t="s">
        <v>12</v>
      </c>
      <c r="R169" s="62" t="s">
        <v>10</v>
      </c>
      <c r="S169" s="62" t="s">
        <v>11</v>
      </c>
      <c r="T169" s="63" t="s">
        <v>523</v>
      </c>
      <c r="U169" s="63" t="s">
        <v>371</v>
      </c>
      <c r="V169" s="63" t="s">
        <v>371</v>
      </c>
      <c r="W169" s="63" t="s">
        <v>371</v>
      </c>
      <c r="X169" s="63" t="s">
        <v>371</v>
      </c>
      <c r="Y169" s="63" t="s">
        <v>523</v>
      </c>
      <c r="Z169" s="63" t="s">
        <v>0</v>
      </c>
      <c r="AA169" s="63" t="s">
        <v>0</v>
      </c>
      <c r="AB169" s="63" t="s">
        <v>371</v>
      </c>
      <c r="AC169" s="63" t="s">
        <v>371</v>
      </c>
      <c r="AD169" s="63" t="s">
        <v>371</v>
      </c>
      <c r="AE169" s="63" t="s">
        <v>371</v>
      </c>
      <c r="AF169" s="63" t="s">
        <v>371</v>
      </c>
      <c r="AG169" s="63" t="s">
        <v>371</v>
      </c>
      <c r="AH169" s="63" t="s">
        <v>371</v>
      </c>
      <c r="AI169" s="63" t="s">
        <v>523</v>
      </c>
      <c r="AJ169" s="63" t="s">
        <v>371</v>
      </c>
      <c r="AK169" s="63" t="s">
        <v>371</v>
      </c>
      <c r="AL169" s="63" t="s">
        <v>371</v>
      </c>
      <c r="AM169" s="63" t="s">
        <v>371</v>
      </c>
      <c r="AN169" s="63" t="s">
        <v>371</v>
      </c>
    </row>
    <row r="170" spans="1:40" s="51" customFormat="1" ht="15" customHeight="1" x14ac:dyDescent="0.25">
      <c r="A170" s="62" t="s">
        <v>281</v>
      </c>
      <c r="B170" s="90" t="s">
        <v>370</v>
      </c>
      <c r="C170" s="91"/>
      <c r="D170" s="62" t="s">
        <v>0</v>
      </c>
      <c r="F170" s="90" t="s">
        <v>0</v>
      </c>
      <c r="G170" s="92"/>
      <c r="H170" s="92"/>
      <c r="I170" s="92"/>
      <c r="J170" s="92"/>
      <c r="K170" s="92"/>
      <c r="L170" s="91"/>
      <c r="M170" s="62" t="s">
        <v>208</v>
      </c>
      <c r="N170" s="90" t="s">
        <v>377</v>
      </c>
      <c r="O170" s="92"/>
      <c r="P170" s="91"/>
      <c r="Q170" s="62" t="s">
        <v>367</v>
      </c>
      <c r="R170" s="62" t="s">
        <v>138</v>
      </c>
      <c r="S170" s="62" t="s">
        <v>11</v>
      </c>
      <c r="T170" s="63" t="s">
        <v>524</v>
      </c>
      <c r="U170" s="63" t="s">
        <v>371</v>
      </c>
      <c r="V170" s="63" t="s">
        <v>371</v>
      </c>
      <c r="W170" s="63" t="s">
        <v>371</v>
      </c>
      <c r="X170" s="63" t="s">
        <v>371</v>
      </c>
      <c r="Y170" s="63" t="s">
        <v>524</v>
      </c>
      <c r="Z170" s="63" t="s">
        <v>371</v>
      </c>
      <c r="AA170" s="63" t="s">
        <v>524</v>
      </c>
      <c r="AB170" s="63" t="s">
        <v>371</v>
      </c>
      <c r="AC170" s="63" t="s">
        <v>371</v>
      </c>
      <c r="AD170" s="63" t="s">
        <v>371</v>
      </c>
      <c r="AE170" s="63" t="s">
        <v>371</v>
      </c>
      <c r="AF170" s="63" t="s">
        <v>371</v>
      </c>
      <c r="AG170" s="63" t="s">
        <v>371</v>
      </c>
      <c r="AH170" s="63" t="s">
        <v>371</v>
      </c>
      <c r="AI170" s="63" t="s">
        <v>371</v>
      </c>
      <c r="AJ170" s="63" t="s">
        <v>371</v>
      </c>
      <c r="AK170" s="63" t="s">
        <v>371</v>
      </c>
      <c r="AL170" s="63" t="s">
        <v>371</v>
      </c>
      <c r="AM170" s="63" t="s">
        <v>371</v>
      </c>
      <c r="AN170" s="63" t="s">
        <v>371</v>
      </c>
    </row>
    <row r="171" spans="1:40" s="51" customFormat="1" ht="15" customHeight="1" x14ac:dyDescent="0.25">
      <c r="A171" s="62" t="s">
        <v>165</v>
      </c>
      <c r="B171" s="90" t="s">
        <v>166</v>
      </c>
      <c r="C171" s="91"/>
      <c r="D171" s="62" t="s">
        <v>0</v>
      </c>
      <c r="F171" s="90" t="s">
        <v>0</v>
      </c>
      <c r="G171" s="92"/>
      <c r="H171" s="92"/>
      <c r="I171" s="92"/>
      <c r="J171" s="92"/>
      <c r="K171" s="92"/>
      <c r="L171" s="91"/>
      <c r="M171" s="62" t="s">
        <v>208</v>
      </c>
      <c r="N171" s="90" t="s">
        <v>377</v>
      </c>
      <c r="O171" s="92"/>
      <c r="P171" s="91"/>
      <c r="Q171" s="62" t="s">
        <v>367</v>
      </c>
      <c r="R171" s="62" t="s">
        <v>138</v>
      </c>
      <c r="S171" s="62" t="s">
        <v>11</v>
      </c>
      <c r="T171" s="63" t="s">
        <v>524</v>
      </c>
      <c r="U171" s="63" t="s">
        <v>371</v>
      </c>
      <c r="V171" s="63" t="s">
        <v>371</v>
      </c>
      <c r="W171" s="63" t="s">
        <v>371</v>
      </c>
      <c r="X171" s="63" t="s">
        <v>371</v>
      </c>
      <c r="Y171" s="63" t="s">
        <v>524</v>
      </c>
      <c r="Z171" s="63" t="s">
        <v>371</v>
      </c>
      <c r="AA171" s="63" t="s">
        <v>524</v>
      </c>
      <c r="AB171" s="63" t="s">
        <v>371</v>
      </c>
      <c r="AC171" s="63" t="s">
        <v>371</v>
      </c>
      <c r="AD171" s="63" t="s">
        <v>371</v>
      </c>
      <c r="AE171" s="63" t="s">
        <v>371</v>
      </c>
      <c r="AF171" s="63" t="s">
        <v>371</v>
      </c>
      <c r="AG171" s="63" t="s">
        <v>371</v>
      </c>
      <c r="AH171" s="63" t="s">
        <v>371</v>
      </c>
      <c r="AI171" s="63" t="s">
        <v>371</v>
      </c>
      <c r="AJ171" s="63" t="s">
        <v>371</v>
      </c>
      <c r="AK171" s="63" t="s">
        <v>371</v>
      </c>
      <c r="AL171" s="63" t="s">
        <v>371</v>
      </c>
      <c r="AM171" s="63" t="s">
        <v>371</v>
      </c>
      <c r="AN171" s="63" t="s">
        <v>371</v>
      </c>
    </row>
    <row r="172" spans="1:40" s="51" customFormat="1" ht="15" customHeight="1" x14ac:dyDescent="0.25">
      <c r="A172" s="62" t="s">
        <v>165</v>
      </c>
      <c r="B172" s="90" t="s">
        <v>166</v>
      </c>
      <c r="C172" s="91"/>
      <c r="D172" s="62" t="s">
        <v>42</v>
      </c>
      <c r="F172" s="90" t="s">
        <v>309</v>
      </c>
      <c r="G172" s="92"/>
      <c r="H172" s="92"/>
      <c r="I172" s="92"/>
      <c r="J172" s="92"/>
      <c r="K172" s="92"/>
      <c r="L172" s="91"/>
      <c r="M172" s="62" t="s">
        <v>208</v>
      </c>
      <c r="N172" s="90" t="s">
        <v>377</v>
      </c>
      <c r="O172" s="92"/>
      <c r="P172" s="91"/>
      <c r="Q172" s="62" t="s">
        <v>367</v>
      </c>
      <c r="R172" s="62" t="s">
        <v>138</v>
      </c>
      <c r="S172" s="62" t="s">
        <v>11</v>
      </c>
      <c r="T172" s="63" t="s">
        <v>524</v>
      </c>
      <c r="U172" s="63" t="s">
        <v>371</v>
      </c>
      <c r="V172" s="63" t="s">
        <v>371</v>
      </c>
      <c r="W172" s="63" t="s">
        <v>371</v>
      </c>
      <c r="X172" s="63" t="s">
        <v>371</v>
      </c>
      <c r="Y172" s="63" t="s">
        <v>524</v>
      </c>
      <c r="Z172" s="63" t="s">
        <v>0</v>
      </c>
      <c r="AA172" s="63" t="s">
        <v>0</v>
      </c>
      <c r="AB172" s="63" t="s">
        <v>371</v>
      </c>
      <c r="AC172" s="63" t="s">
        <v>371</v>
      </c>
      <c r="AD172" s="63" t="s">
        <v>371</v>
      </c>
      <c r="AE172" s="63" t="s">
        <v>371</v>
      </c>
      <c r="AF172" s="63" t="s">
        <v>371</v>
      </c>
      <c r="AG172" s="63" t="s">
        <v>371</v>
      </c>
      <c r="AH172" s="63" t="s">
        <v>371</v>
      </c>
      <c r="AI172" s="63" t="s">
        <v>524</v>
      </c>
      <c r="AJ172" s="63" t="s">
        <v>371</v>
      </c>
      <c r="AK172" s="63" t="s">
        <v>371</v>
      </c>
      <c r="AL172" s="63" t="s">
        <v>371</v>
      </c>
      <c r="AM172" s="63" t="s">
        <v>371</v>
      </c>
      <c r="AN172" s="63" t="s">
        <v>371</v>
      </c>
    </row>
    <row r="173" spans="1:40" s="51" customFormat="1" ht="15" customHeight="1" x14ac:dyDescent="0.25">
      <c r="A173" s="62" t="s">
        <v>281</v>
      </c>
      <c r="B173" s="90" t="s">
        <v>370</v>
      </c>
      <c r="C173" s="91"/>
      <c r="D173" s="62" t="s">
        <v>0</v>
      </c>
      <c r="F173" s="90" t="s">
        <v>0</v>
      </c>
      <c r="G173" s="92"/>
      <c r="H173" s="92"/>
      <c r="I173" s="92"/>
      <c r="J173" s="92"/>
      <c r="K173" s="92"/>
      <c r="L173" s="91"/>
      <c r="M173" s="62" t="s">
        <v>212</v>
      </c>
      <c r="N173" s="90" t="s">
        <v>79</v>
      </c>
      <c r="O173" s="92"/>
      <c r="P173" s="91"/>
      <c r="Q173" s="62" t="s">
        <v>367</v>
      </c>
      <c r="R173" s="62" t="s">
        <v>138</v>
      </c>
      <c r="S173" s="62" t="s">
        <v>11</v>
      </c>
      <c r="T173" s="63" t="s">
        <v>525</v>
      </c>
      <c r="U173" s="63" t="s">
        <v>371</v>
      </c>
      <c r="V173" s="63" t="s">
        <v>371</v>
      </c>
      <c r="W173" s="63" t="s">
        <v>371</v>
      </c>
      <c r="X173" s="63" t="s">
        <v>371</v>
      </c>
      <c r="Y173" s="63" t="s">
        <v>525</v>
      </c>
      <c r="Z173" s="63" t="s">
        <v>371</v>
      </c>
      <c r="AA173" s="63" t="s">
        <v>525</v>
      </c>
      <c r="AB173" s="63" t="s">
        <v>371</v>
      </c>
      <c r="AC173" s="63" t="s">
        <v>371</v>
      </c>
      <c r="AD173" s="63" t="s">
        <v>371</v>
      </c>
      <c r="AE173" s="63" t="s">
        <v>371</v>
      </c>
      <c r="AF173" s="63" t="s">
        <v>371</v>
      </c>
      <c r="AG173" s="63" t="s">
        <v>371</v>
      </c>
      <c r="AH173" s="63" t="s">
        <v>371</v>
      </c>
      <c r="AI173" s="63" t="s">
        <v>371</v>
      </c>
      <c r="AJ173" s="63" t="s">
        <v>371</v>
      </c>
      <c r="AK173" s="63" t="s">
        <v>371</v>
      </c>
      <c r="AL173" s="63" t="s">
        <v>371</v>
      </c>
      <c r="AM173" s="63" t="s">
        <v>371</v>
      </c>
      <c r="AN173" s="63" t="s">
        <v>371</v>
      </c>
    </row>
    <row r="174" spans="1:40" s="51" customFormat="1" ht="15" customHeight="1" x14ac:dyDescent="0.25">
      <c r="A174" s="62" t="s">
        <v>165</v>
      </c>
      <c r="B174" s="90" t="s">
        <v>166</v>
      </c>
      <c r="C174" s="91"/>
      <c r="D174" s="62" t="s">
        <v>0</v>
      </c>
      <c r="F174" s="90" t="s">
        <v>0</v>
      </c>
      <c r="G174" s="92"/>
      <c r="H174" s="92"/>
      <c r="I174" s="92"/>
      <c r="J174" s="92"/>
      <c r="K174" s="92"/>
      <c r="L174" s="91"/>
      <c r="M174" s="62" t="s">
        <v>212</v>
      </c>
      <c r="N174" s="90" t="s">
        <v>79</v>
      </c>
      <c r="O174" s="92"/>
      <c r="P174" s="91"/>
      <c r="Q174" s="62" t="s">
        <v>367</v>
      </c>
      <c r="R174" s="62" t="s">
        <v>138</v>
      </c>
      <c r="S174" s="62" t="s">
        <v>11</v>
      </c>
      <c r="T174" s="63" t="s">
        <v>525</v>
      </c>
      <c r="U174" s="63" t="s">
        <v>371</v>
      </c>
      <c r="V174" s="63" t="s">
        <v>371</v>
      </c>
      <c r="W174" s="63" t="s">
        <v>371</v>
      </c>
      <c r="X174" s="63" t="s">
        <v>371</v>
      </c>
      <c r="Y174" s="63" t="s">
        <v>525</v>
      </c>
      <c r="Z174" s="63" t="s">
        <v>371</v>
      </c>
      <c r="AA174" s="63" t="s">
        <v>525</v>
      </c>
      <c r="AB174" s="63" t="s">
        <v>371</v>
      </c>
      <c r="AC174" s="63" t="s">
        <v>371</v>
      </c>
      <c r="AD174" s="63" t="s">
        <v>371</v>
      </c>
      <c r="AE174" s="63" t="s">
        <v>371</v>
      </c>
      <c r="AF174" s="63" t="s">
        <v>371</v>
      </c>
      <c r="AG174" s="63" t="s">
        <v>371</v>
      </c>
      <c r="AH174" s="63" t="s">
        <v>371</v>
      </c>
      <c r="AI174" s="63" t="s">
        <v>371</v>
      </c>
      <c r="AJ174" s="63" t="s">
        <v>371</v>
      </c>
      <c r="AK174" s="63" t="s">
        <v>371</v>
      </c>
      <c r="AL174" s="63" t="s">
        <v>371</v>
      </c>
      <c r="AM174" s="63" t="s">
        <v>371</v>
      </c>
      <c r="AN174" s="63" t="s">
        <v>371</v>
      </c>
    </row>
    <row r="175" spans="1:40" s="51" customFormat="1" ht="15" customHeight="1" x14ac:dyDescent="0.25">
      <c r="A175" s="62" t="s">
        <v>165</v>
      </c>
      <c r="B175" s="90" t="s">
        <v>166</v>
      </c>
      <c r="C175" s="91"/>
      <c r="D175" s="62" t="s">
        <v>42</v>
      </c>
      <c r="F175" s="90" t="s">
        <v>309</v>
      </c>
      <c r="G175" s="92"/>
      <c r="H175" s="92"/>
      <c r="I175" s="92"/>
      <c r="J175" s="92"/>
      <c r="K175" s="92"/>
      <c r="L175" s="91"/>
      <c r="M175" s="62" t="s">
        <v>212</v>
      </c>
      <c r="N175" s="90" t="s">
        <v>79</v>
      </c>
      <c r="O175" s="92"/>
      <c r="P175" s="91"/>
      <c r="Q175" s="62" t="s">
        <v>367</v>
      </c>
      <c r="R175" s="62" t="s">
        <v>138</v>
      </c>
      <c r="S175" s="62" t="s">
        <v>11</v>
      </c>
      <c r="T175" s="63" t="s">
        <v>525</v>
      </c>
      <c r="U175" s="63" t="s">
        <v>371</v>
      </c>
      <c r="V175" s="63" t="s">
        <v>371</v>
      </c>
      <c r="W175" s="63" t="s">
        <v>371</v>
      </c>
      <c r="X175" s="63" t="s">
        <v>371</v>
      </c>
      <c r="Y175" s="63" t="s">
        <v>525</v>
      </c>
      <c r="Z175" s="63" t="s">
        <v>0</v>
      </c>
      <c r="AA175" s="63" t="s">
        <v>0</v>
      </c>
      <c r="AB175" s="63" t="s">
        <v>371</v>
      </c>
      <c r="AC175" s="63" t="s">
        <v>371</v>
      </c>
      <c r="AD175" s="63" t="s">
        <v>371</v>
      </c>
      <c r="AE175" s="63" t="s">
        <v>371</v>
      </c>
      <c r="AF175" s="63" t="s">
        <v>371</v>
      </c>
      <c r="AG175" s="63" t="s">
        <v>371</v>
      </c>
      <c r="AH175" s="63" t="s">
        <v>371</v>
      </c>
      <c r="AI175" s="63" t="s">
        <v>525</v>
      </c>
      <c r="AJ175" s="63" t="s">
        <v>371</v>
      </c>
      <c r="AK175" s="63" t="s">
        <v>371</v>
      </c>
      <c r="AL175" s="63" t="s">
        <v>371</v>
      </c>
      <c r="AM175" s="63" t="s">
        <v>371</v>
      </c>
      <c r="AN175" s="63" t="s">
        <v>371</v>
      </c>
    </row>
    <row r="176" spans="1:40" s="51" customFormat="1" ht="15" customHeight="1" x14ac:dyDescent="0.25">
      <c r="A176" s="62" t="s">
        <v>281</v>
      </c>
      <c r="B176" s="90" t="s">
        <v>370</v>
      </c>
      <c r="C176" s="91"/>
      <c r="D176" s="62" t="s">
        <v>0</v>
      </c>
      <c r="F176" s="90" t="s">
        <v>0</v>
      </c>
      <c r="G176" s="92"/>
      <c r="H176" s="92"/>
      <c r="I176" s="92"/>
      <c r="J176" s="92"/>
      <c r="K176" s="92"/>
      <c r="L176" s="91"/>
      <c r="M176" s="62" t="s">
        <v>216</v>
      </c>
      <c r="N176" s="90" t="s">
        <v>84</v>
      </c>
      <c r="O176" s="92"/>
      <c r="P176" s="91"/>
      <c r="Q176" s="62" t="s">
        <v>367</v>
      </c>
      <c r="R176" s="62" t="s">
        <v>138</v>
      </c>
      <c r="S176" s="62" t="s">
        <v>11</v>
      </c>
      <c r="T176" s="63" t="s">
        <v>384</v>
      </c>
      <c r="U176" s="63" t="s">
        <v>371</v>
      </c>
      <c r="V176" s="63" t="s">
        <v>371</v>
      </c>
      <c r="W176" s="63" t="s">
        <v>371</v>
      </c>
      <c r="X176" s="63" t="s">
        <v>371</v>
      </c>
      <c r="Y176" s="63" t="s">
        <v>384</v>
      </c>
      <c r="Z176" s="63" t="s">
        <v>371</v>
      </c>
      <c r="AA176" s="63" t="s">
        <v>384</v>
      </c>
      <c r="AB176" s="63" t="s">
        <v>371</v>
      </c>
      <c r="AC176" s="63" t="s">
        <v>371</v>
      </c>
      <c r="AD176" s="63" t="s">
        <v>371</v>
      </c>
      <c r="AE176" s="63" t="s">
        <v>371</v>
      </c>
      <c r="AF176" s="63" t="s">
        <v>371</v>
      </c>
      <c r="AG176" s="63" t="s">
        <v>371</v>
      </c>
      <c r="AH176" s="63" t="s">
        <v>371</v>
      </c>
      <c r="AI176" s="63" t="s">
        <v>371</v>
      </c>
      <c r="AJ176" s="63" t="s">
        <v>371</v>
      </c>
      <c r="AK176" s="63" t="s">
        <v>371</v>
      </c>
      <c r="AL176" s="63" t="s">
        <v>371</v>
      </c>
      <c r="AM176" s="63" t="s">
        <v>371</v>
      </c>
      <c r="AN176" s="63" t="s">
        <v>371</v>
      </c>
    </row>
    <row r="177" spans="1:40" s="51" customFormat="1" ht="15" customHeight="1" x14ac:dyDescent="0.25">
      <c r="A177" s="62" t="s">
        <v>165</v>
      </c>
      <c r="B177" s="90" t="s">
        <v>166</v>
      </c>
      <c r="C177" s="91"/>
      <c r="D177" s="62" t="s">
        <v>0</v>
      </c>
      <c r="F177" s="90" t="s">
        <v>0</v>
      </c>
      <c r="G177" s="92"/>
      <c r="H177" s="92"/>
      <c r="I177" s="92"/>
      <c r="J177" s="92"/>
      <c r="K177" s="92"/>
      <c r="L177" s="91"/>
      <c r="M177" s="62" t="s">
        <v>216</v>
      </c>
      <c r="N177" s="90" t="s">
        <v>84</v>
      </c>
      <c r="O177" s="92"/>
      <c r="P177" s="91"/>
      <c r="Q177" s="62" t="s">
        <v>367</v>
      </c>
      <c r="R177" s="62" t="s">
        <v>138</v>
      </c>
      <c r="S177" s="62" t="s">
        <v>11</v>
      </c>
      <c r="T177" s="63" t="s">
        <v>384</v>
      </c>
      <c r="U177" s="63" t="s">
        <v>371</v>
      </c>
      <c r="V177" s="63" t="s">
        <v>371</v>
      </c>
      <c r="W177" s="63" t="s">
        <v>371</v>
      </c>
      <c r="X177" s="63" t="s">
        <v>371</v>
      </c>
      <c r="Y177" s="63" t="s">
        <v>384</v>
      </c>
      <c r="Z177" s="63" t="s">
        <v>371</v>
      </c>
      <c r="AA177" s="63" t="s">
        <v>384</v>
      </c>
      <c r="AB177" s="63" t="s">
        <v>371</v>
      </c>
      <c r="AC177" s="63" t="s">
        <v>371</v>
      </c>
      <c r="AD177" s="63" t="s">
        <v>371</v>
      </c>
      <c r="AE177" s="63" t="s">
        <v>371</v>
      </c>
      <c r="AF177" s="63" t="s">
        <v>371</v>
      </c>
      <c r="AG177" s="63" t="s">
        <v>371</v>
      </c>
      <c r="AH177" s="63" t="s">
        <v>371</v>
      </c>
      <c r="AI177" s="63" t="s">
        <v>371</v>
      </c>
      <c r="AJ177" s="63" t="s">
        <v>371</v>
      </c>
      <c r="AK177" s="63" t="s">
        <v>371</v>
      </c>
      <c r="AL177" s="63" t="s">
        <v>371</v>
      </c>
      <c r="AM177" s="63" t="s">
        <v>371</v>
      </c>
      <c r="AN177" s="63" t="s">
        <v>371</v>
      </c>
    </row>
    <row r="178" spans="1:40" s="51" customFormat="1" ht="15" customHeight="1" x14ac:dyDescent="0.25">
      <c r="A178" s="62" t="s">
        <v>165</v>
      </c>
      <c r="B178" s="90" t="s">
        <v>166</v>
      </c>
      <c r="C178" s="91"/>
      <c r="D178" s="62" t="s">
        <v>42</v>
      </c>
      <c r="F178" s="90" t="s">
        <v>309</v>
      </c>
      <c r="G178" s="92"/>
      <c r="H178" s="92"/>
      <c r="I178" s="92"/>
      <c r="J178" s="92"/>
      <c r="K178" s="92"/>
      <c r="L178" s="91"/>
      <c r="M178" s="62" t="s">
        <v>216</v>
      </c>
      <c r="N178" s="90" t="s">
        <v>84</v>
      </c>
      <c r="O178" s="92"/>
      <c r="P178" s="91"/>
      <c r="Q178" s="62" t="s">
        <v>367</v>
      </c>
      <c r="R178" s="62" t="s">
        <v>138</v>
      </c>
      <c r="S178" s="62" t="s">
        <v>11</v>
      </c>
      <c r="T178" s="63" t="s">
        <v>384</v>
      </c>
      <c r="U178" s="63" t="s">
        <v>371</v>
      </c>
      <c r="V178" s="63" t="s">
        <v>371</v>
      </c>
      <c r="W178" s="63" t="s">
        <v>371</v>
      </c>
      <c r="X178" s="63" t="s">
        <v>371</v>
      </c>
      <c r="Y178" s="63" t="s">
        <v>384</v>
      </c>
      <c r="Z178" s="63" t="s">
        <v>0</v>
      </c>
      <c r="AA178" s="63" t="s">
        <v>0</v>
      </c>
      <c r="AB178" s="63" t="s">
        <v>371</v>
      </c>
      <c r="AC178" s="63" t="s">
        <v>371</v>
      </c>
      <c r="AD178" s="63" t="s">
        <v>371</v>
      </c>
      <c r="AE178" s="63" t="s">
        <v>371</v>
      </c>
      <c r="AF178" s="63" t="s">
        <v>371</v>
      </c>
      <c r="AG178" s="63" t="s">
        <v>371</v>
      </c>
      <c r="AH178" s="63" t="s">
        <v>371</v>
      </c>
      <c r="AI178" s="63" t="s">
        <v>384</v>
      </c>
      <c r="AJ178" s="63" t="s">
        <v>371</v>
      </c>
      <c r="AK178" s="63" t="s">
        <v>371</v>
      </c>
      <c r="AL178" s="63" t="s">
        <v>371</v>
      </c>
      <c r="AM178" s="63" t="s">
        <v>371</v>
      </c>
      <c r="AN178" s="63" t="s">
        <v>371</v>
      </c>
    </row>
    <row r="179" spans="1:40" s="51" customFormat="1" ht="15" customHeight="1" x14ac:dyDescent="0.25">
      <c r="A179" s="62" t="s">
        <v>281</v>
      </c>
      <c r="B179" s="90" t="s">
        <v>370</v>
      </c>
      <c r="C179" s="91"/>
      <c r="D179" s="62" t="s">
        <v>0</v>
      </c>
      <c r="F179" s="90" t="s">
        <v>0</v>
      </c>
      <c r="G179" s="92"/>
      <c r="H179" s="92"/>
      <c r="I179" s="92"/>
      <c r="J179" s="92"/>
      <c r="K179" s="92"/>
      <c r="L179" s="91"/>
      <c r="M179" s="62" t="s">
        <v>224</v>
      </c>
      <c r="N179" s="90" t="s">
        <v>90</v>
      </c>
      <c r="O179" s="92"/>
      <c r="P179" s="91"/>
      <c r="Q179" s="62" t="s">
        <v>367</v>
      </c>
      <c r="R179" s="62" t="s">
        <v>138</v>
      </c>
      <c r="S179" s="62" t="s">
        <v>11</v>
      </c>
      <c r="T179" s="63" t="s">
        <v>526</v>
      </c>
      <c r="U179" s="63" t="s">
        <v>371</v>
      </c>
      <c r="V179" s="63" t="s">
        <v>371</v>
      </c>
      <c r="W179" s="63" t="s">
        <v>371</v>
      </c>
      <c r="X179" s="63" t="s">
        <v>371</v>
      </c>
      <c r="Y179" s="63" t="s">
        <v>526</v>
      </c>
      <c r="Z179" s="63" t="s">
        <v>371</v>
      </c>
      <c r="AA179" s="63" t="s">
        <v>526</v>
      </c>
      <c r="AB179" s="63" t="s">
        <v>371</v>
      </c>
      <c r="AC179" s="63" t="s">
        <v>371</v>
      </c>
      <c r="AD179" s="63" t="s">
        <v>371</v>
      </c>
      <c r="AE179" s="63" t="s">
        <v>371</v>
      </c>
      <c r="AF179" s="63" t="s">
        <v>371</v>
      </c>
      <c r="AG179" s="63" t="s">
        <v>371</v>
      </c>
      <c r="AH179" s="63" t="s">
        <v>371</v>
      </c>
      <c r="AI179" s="63" t="s">
        <v>371</v>
      </c>
      <c r="AJ179" s="63" t="s">
        <v>371</v>
      </c>
      <c r="AK179" s="63" t="s">
        <v>371</v>
      </c>
      <c r="AL179" s="63" t="s">
        <v>371</v>
      </c>
      <c r="AM179" s="63" t="s">
        <v>371</v>
      </c>
      <c r="AN179" s="63" t="s">
        <v>371</v>
      </c>
    </row>
    <row r="180" spans="1:40" s="51" customFormat="1" ht="15" customHeight="1" x14ac:dyDescent="0.25">
      <c r="A180" s="62" t="s">
        <v>165</v>
      </c>
      <c r="B180" s="90" t="s">
        <v>166</v>
      </c>
      <c r="C180" s="91"/>
      <c r="D180" s="62" t="s">
        <v>0</v>
      </c>
      <c r="F180" s="90" t="s">
        <v>0</v>
      </c>
      <c r="G180" s="92"/>
      <c r="H180" s="92"/>
      <c r="I180" s="92"/>
      <c r="J180" s="92"/>
      <c r="K180" s="92"/>
      <c r="L180" s="91"/>
      <c r="M180" s="62" t="s">
        <v>224</v>
      </c>
      <c r="N180" s="90" t="s">
        <v>90</v>
      </c>
      <c r="O180" s="92"/>
      <c r="P180" s="91"/>
      <c r="Q180" s="62" t="s">
        <v>367</v>
      </c>
      <c r="R180" s="62" t="s">
        <v>138</v>
      </c>
      <c r="S180" s="62" t="s">
        <v>11</v>
      </c>
      <c r="T180" s="63" t="s">
        <v>526</v>
      </c>
      <c r="U180" s="63" t="s">
        <v>371</v>
      </c>
      <c r="V180" s="63" t="s">
        <v>371</v>
      </c>
      <c r="W180" s="63" t="s">
        <v>371</v>
      </c>
      <c r="X180" s="63" t="s">
        <v>371</v>
      </c>
      <c r="Y180" s="63" t="s">
        <v>526</v>
      </c>
      <c r="Z180" s="63" t="s">
        <v>371</v>
      </c>
      <c r="AA180" s="63" t="s">
        <v>526</v>
      </c>
      <c r="AB180" s="63" t="s">
        <v>371</v>
      </c>
      <c r="AC180" s="63" t="s">
        <v>371</v>
      </c>
      <c r="AD180" s="63" t="s">
        <v>371</v>
      </c>
      <c r="AE180" s="63" t="s">
        <v>371</v>
      </c>
      <c r="AF180" s="63" t="s">
        <v>371</v>
      </c>
      <c r="AG180" s="63" t="s">
        <v>371</v>
      </c>
      <c r="AH180" s="63" t="s">
        <v>371</v>
      </c>
      <c r="AI180" s="63" t="s">
        <v>371</v>
      </c>
      <c r="AJ180" s="63" t="s">
        <v>371</v>
      </c>
      <c r="AK180" s="63" t="s">
        <v>371</v>
      </c>
      <c r="AL180" s="63" t="s">
        <v>371</v>
      </c>
      <c r="AM180" s="63" t="s">
        <v>371</v>
      </c>
      <c r="AN180" s="63" t="s">
        <v>371</v>
      </c>
    </row>
    <row r="181" spans="1:40" s="51" customFormat="1" ht="15" customHeight="1" x14ac:dyDescent="0.25">
      <c r="A181" s="62" t="s">
        <v>165</v>
      </c>
      <c r="B181" s="90" t="s">
        <v>166</v>
      </c>
      <c r="C181" s="91"/>
      <c r="D181" s="62" t="s">
        <v>42</v>
      </c>
      <c r="F181" s="90" t="s">
        <v>309</v>
      </c>
      <c r="G181" s="92"/>
      <c r="H181" s="92"/>
      <c r="I181" s="92"/>
      <c r="J181" s="92"/>
      <c r="K181" s="92"/>
      <c r="L181" s="91"/>
      <c r="M181" s="62" t="s">
        <v>224</v>
      </c>
      <c r="N181" s="90" t="s">
        <v>90</v>
      </c>
      <c r="O181" s="92"/>
      <c r="P181" s="91"/>
      <c r="Q181" s="62" t="s">
        <v>367</v>
      </c>
      <c r="R181" s="62" t="s">
        <v>138</v>
      </c>
      <c r="S181" s="62" t="s">
        <v>11</v>
      </c>
      <c r="T181" s="63" t="s">
        <v>526</v>
      </c>
      <c r="U181" s="63" t="s">
        <v>371</v>
      </c>
      <c r="V181" s="63" t="s">
        <v>371</v>
      </c>
      <c r="W181" s="63" t="s">
        <v>371</v>
      </c>
      <c r="X181" s="63" t="s">
        <v>371</v>
      </c>
      <c r="Y181" s="63" t="s">
        <v>526</v>
      </c>
      <c r="Z181" s="63" t="s">
        <v>0</v>
      </c>
      <c r="AA181" s="63" t="s">
        <v>0</v>
      </c>
      <c r="AB181" s="63" t="s">
        <v>371</v>
      </c>
      <c r="AC181" s="63" t="s">
        <v>371</v>
      </c>
      <c r="AD181" s="63" t="s">
        <v>371</v>
      </c>
      <c r="AE181" s="63" t="s">
        <v>371</v>
      </c>
      <c r="AF181" s="63" t="s">
        <v>371</v>
      </c>
      <c r="AG181" s="63" t="s">
        <v>371</v>
      </c>
      <c r="AH181" s="63" t="s">
        <v>371</v>
      </c>
      <c r="AI181" s="63" t="s">
        <v>526</v>
      </c>
      <c r="AJ181" s="63" t="s">
        <v>371</v>
      </c>
      <c r="AK181" s="63" t="s">
        <v>371</v>
      </c>
      <c r="AL181" s="63" t="s">
        <v>371</v>
      </c>
      <c r="AM181" s="63" t="s">
        <v>371</v>
      </c>
      <c r="AN181" s="63" t="s">
        <v>371</v>
      </c>
    </row>
    <row r="182" spans="1:40" s="51" customFormat="1" ht="15" customHeight="1" x14ac:dyDescent="0.25">
      <c r="A182" s="62" t="s">
        <v>281</v>
      </c>
      <c r="B182" s="90" t="s">
        <v>370</v>
      </c>
      <c r="C182" s="91"/>
      <c r="D182" s="62" t="s">
        <v>0</v>
      </c>
      <c r="F182" s="90" t="s">
        <v>0</v>
      </c>
      <c r="G182" s="92"/>
      <c r="H182" s="92"/>
      <c r="I182" s="92"/>
      <c r="J182" s="92"/>
      <c r="K182" s="92"/>
      <c r="L182" s="91"/>
      <c r="M182" s="62" t="s">
        <v>227</v>
      </c>
      <c r="N182" s="90" t="s">
        <v>93</v>
      </c>
      <c r="O182" s="92"/>
      <c r="P182" s="91"/>
      <c r="Q182" s="62" t="s">
        <v>367</v>
      </c>
      <c r="R182" s="62" t="s">
        <v>138</v>
      </c>
      <c r="S182" s="62" t="s">
        <v>11</v>
      </c>
      <c r="T182" s="63" t="s">
        <v>527</v>
      </c>
      <c r="U182" s="63" t="s">
        <v>371</v>
      </c>
      <c r="V182" s="63" t="s">
        <v>371</v>
      </c>
      <c r="W182" s="63" t="s">
        <v>371</v>
      </c>
      <c r="X182" s="63" t="s">
        <v>371</v>
      </c>
      <c r="Y182" s="63" t="s">
        <v>527</v>
      </c>
      <c r="Z182" s="63" t="s">
        <v>371</v>
      </c>
      <c r="AA182" s="63" t="s">
        <v>527</v>
      </c>
      <c r="AB182" s="63" t="s">
        <v>371</v>
      </c>
      <c r="AC182" s="63" t="s">
        <v>371</v>
      </c>
      <c r="AD182" s="63" t="s">
        <v>371</v>
      </c>
      <c r="AE182" s="63" t="s">
        <v>371</v>
      </c>
      <c r="AF182" s="63" t="s">
        <v>371</v>
      </c>
      <c r="AG182" s="63" t="s">
        <v>371</v>
      </c>
      <c r="AH182" s="63" t="s">
        <v>371</v>
      </c>
      <c r="AI182" s="63" t="s">
        <v>371</v>
      </c>
      <c r="AJ182" s="63" t="s">
        <v>371</v>
      </c>
      <c r="AK182" s="63" t="s">
        <v>371</v>
      </c>
      <c r="AL182" s="63" t="s">
        <v>371</v>
      </c>
      <c r="AM182" s="63" t="s">
        <v>371</v>
      </c>
      <c r="AN182" s="63" t="s">
        <v>371</v>
      </c>
    </row>
    <row r="183" spans="1:40" s="51" customFormat="1" ht="15" customHeight="1" x14ac:dyDescent="0.25">
      <c r="A183" s="62" t="s">
        <v>165</v>
      </c>
      <c r="B183" s="90" t="s">
        <v>166</v>
      </c>
      <c r="C183" s="91"/>
      <c r="D183" s="62" t="s">
        <v>0</v>
      </c>
      <c r="F183" s="90" t="s">
        <v>0</v>
      </c>
      <c r="G183" s="92"/>
      <c r="H183" s="92"/>
      <c r="I183" s="92"/>
      <c r="J183" s="92"/>
      <c r="K183" s="92"/>
      <c r="L183" s="91"/>
      <c r="M183" s="62" t="s">
        <v>227</v>
      </c>
      <c r="N183" s="90" t="s">
        <v>93</v>
      </c>
      <c r="O183" s="92"/>
      <c r="P183" s="91"/>
      <c r="Q183" s="62" t="s">
        <v>367</v>
      </c>
      <c r="R183" s="62" t="s">
        <v>138</v>
      </c>
      <c r="S183" s="62" t="s">
        <v>11</v>
      </c>
      <c r="T183" s="63" t="s">
        <v>527</v>
      </c>
      <c r="U183" s="63" t="s">
        <v>371</v>
      </c>
      <c r="V183" s="63" t="s">
        <v>371</v>
      </c>
      <c r="W183" s="63" t="s">
        <v>371</v>
      </c>
      <c r="X183" s="63" t="s">
        <v>371</v>
      </c>
      <c r="Y183" s="63" t="s">
        <v>527</v>
      </c>
      <c r="Z183" s="63" t="s">
        <v>371</v>
      </c>
      <c r="AA183" s="63" t="s">
        <v>527</v>
      </c>
      <c r="AB183" s="63" t="s">
        <v>371</v>
      </c>
      <c r="AC183" s="63" t="s">
        <v>371</v>
      </c>
      <c r="AD183" s="63" t="s">
        <v>371</v>
      </c>
      <c r="AE183" s="63" t="s">
        <v>371</v>
      </c>
      <c r="AF183" s="63" t="s">
        <v>371</v>
      </c>
      <c r="AG183" s="63" t="s">
        <v>371</v>
      </c>
      <c r="AH183" s="63" t="s">
        <v>371</v>
      </c>
      <c r="AI183" s="63" t="s">
        <v>371</v>
      </c>
      <c r="AJ183" s="63" t="s">
        <v>371</v>
      </c>
      <c r="AK183" s="63" t="s">
        <v>371</v>
      </c>
      <c r="AL183" s="63" t="s">
        <v>371</v>
      </c>
      <c r="AM183" s="63" t="s">
        <v>371</v>
      </c>
      <c r="AN183" s="63" t="s">
        <v>371</v>
      </c>
    </row>
    <row r="184" spans="1:40" s="51" customFormat="1" ht="15" customHeight="1" x14ac:dyDescent="0.25">
      <c r="A184" s="62" t="s">
        <v>165</v>
      </c>
      <c r="B184" s="90" t="s">
        <v>166</v>
      </c>
      <c r="C184" s="91"/>
      <c r="D184" s="62" t="s">
        <v>42</v>
      </c>
      <c r="F184" s="90" t="s">
        <v>309</v>
      </c>
      <c r="G184" s="92"/>
      <c r="H184" s="92"/>
      <c r="I184" s="92"/>
      <c r="J184" s="92"/>
      <c r="K184" s="92"/>
      <c r="L184" s="91"/>
      <c r="M184" s="62" t="s">
        <v>227</v>
      </c>
      <c r="N184" s="90" t="s">
        <v>93</v>
      </c>
      <c r="O184" s="92"/>
      <c r="P184" s="91"/>
      <c r="Q184" s="62" t="s">
        <v>367</v>
      </c>
      <c r="R184" s="62" t="s">
        <v>138</v>
      </c>
      <c r="S184" s="62" t="s">
        <v>11</v>
      </c>
      <c r="T184" s="63" t="s">
        <v>527</v>
      </c>
      <c r="U184" s="63" t="s">
        <v>371</v>
      </c>
      <c r="V184" s="63" t="s">
        <v>371</v>
      </c>
      <c r="W184" s="63" t="s">
        <v>371</v>
      </c>
      <c r="X184" s="63" t="s">
        <v>371</v>
      </c>
      <c r="Y184" s="63" t="s">
        <v>527</v>
      </c>
      <c r="Z184" s="63" t="s">
        <v>0</v>
      </c>
      <c r="AA184" s="63" t="s">
        <v>0</v>
      </c>
      <c r="AB184" s="63" t="s">
        <v>371</v>
      </c>
      <c r="AC184" s="63" t="s">
        <v>371</v>
      </c>
      <c r="AD184" s="63" t="s">
        <v>371</v>
      </c>
      <c r="AE184" s="63" t="s">
        <v>371</v>
      </c>
      <c r="AF184" s="63" t="s">
        <v>371</v>
      </c>
      <c r="AG184" s="63" t="s">
        <v>371</v>
      </c>
      <c r="AH184" s="63" t="s">
        <v>371</v>
      </c>
      <c r="AI184" s="63" t="s">
        <v>527</v>
      </c>
      <c r="AJ184" s="63" t="s">
        <v>371</v>
      </c>
      <c r="AK184" s="63" t="s">
        <v>371</v>
      </c>
      <c r="AL184" s="63" t="s">
        <v>371</v>
      </c>
      <c r="AM184" s="63" t="s">
        <v>371</v>
      </c>
      <c r="AN184" s="63" t="s">
        <v>371</v>
      </c>
    </row>
    <row r="185" spans="1:40" s="51" customFormat="1" ht="15" customHeight="1" x14ac:dyDescent="0.25">
      <c r="A185" s="62" t="s">
        <v>281</v>
      </c>
      <c r="B185" s="90" t="s">
        <v>370</v>
      </c>
      <c r="C185" s="91"/>
      <c r="D185" s="62" t="s">
        <v>0</v>
      </c>
      <c r="F185" s="90" t="s">
        <v>0</v>
      </c>
      <c r="G185" s="92"/>
      <c r="H185" s="92"/>
      <c r="I185" s="92"/>
      <c r="J185" s="92"/>
      <c r="K185" s="92"/>
      <c r="L185" s="91"/>
      <c r="M185" s="62" t="s">
        <v>228</v>
      </c>
      <c r="N185" s="90" t="s">
        <v>378</v>
      </c>
      <c r="O185" s="92"/>
      <c r="P185" s="91"/>
      <c r="Q185" s="62" t="s">
        <v>367</v>
      </c>
      <c r="R185" s="62" t="s">
        <v>138</v>
      </c>
      <c r="S185" s="62" t="s">
        <v>11</v>
      </c>
      <c r="T185" s="63" t="s">
        <v>528</v>
      </c>
      <c r="U185" s="63" t="s">
        <v>371</v>
      </c>
      <c r="V185" s="63" t="s">
        <v>371</v>
      </c>
      <c r="W185" s="63" t="s">
        <v>371</v>
      </c>
      <c r="X185" s="63" t="s">
        <v>371</v>
      </c>
      <c r="Y185" s="63" t="s">
        <v>528</v>
      </c>
      <c r="Z185" s="63" t="s">
        <v>371</v>
      </c>
      <c r="AA185" s="63" t="s">
        <v>528</v>
      </c>
      <c r="AB185" s="63" t="s">
        <v>371</v>
      </c>
      <c r="AC185" s="63" t="s">
        <v>371</v>
      </c>
      <c r="AD185" s="63" t="s">
        <v>371</v>
      </c>
      <c r="AE185" s="63" t="s">
        <v>371</v>
      </c>
      <c r="AF185" s="63" t="s">
        <v>371</v>
      </c>
      <c r="AG185" s="63" t="s">
        <v>371</v>
      </c>
      <c r="AH185" s="63" t="s">
        <v>371</v>
      </c>
      <c r="AI185" s="63" t="s">
        <v>371</v>
      </c>
      <c r="AJ185" s="63" t="s">
        <v>371</v>
      </c>
      <c r="AK185" s="63" t="s">
        <v>371</v>
      </c>
      <c r="AL185" s="63" t="s">
        <v>371</v>
      </c>
      <c r="AM185" s="63" t="s">
        <v>371</v>
      </c>
      <c r="AN185" s="63" t="s">
        <v>371</v>
      </c>
    </row>
    <row r="186" spans="1:40" s="51" customFormat="1" ht="15" customHeight="1" x14ac:dyDescent="0.25">
      <c r="A186" s="62" t="s">
        <v>165</v>
      </c>
      <c r="B186" s="90" t="s">
        <v>166</v>
      </c>
      <c r="C186" s="91"/>
      <c r="D186" s="62" t="s">
        <v>0</v>
      </c>
      <c r="F186" s="90" t="s">
        <v>0</v>
      </c>
      <c r="G186" s="92"/>
      <c r="H186" s="92"/>
      <c r="I186" s="92"/>
      <c r="J186" s="92"/>
      <c r="K186" s="92"/>
      <c r="L186" s="91"/>
      <c r="M186" s="62" t="s">
        <v>228</v>
      </c>
      <c r="N186" s="90" t="s">
        <v>378</v>
      </c>
      <c r="O186" s="92"/>
      <c r="P186" s="91"/>
      <c r="Q186" s="62" t="s">
        <v>367</v>
      </c>
      <c r="R186" s="62" t="s">
        <v>138</v>
      </c>
      <c r="S186" s="62" t="s">
        <v>11</v>
      </c>
      <c r="T186" s="63" t="s">
        <v>528</v>
      </c>
      <c r="U186" s="63" t="s">
        <v>371</v>
      </c>
      <c r="V186" s="63" t="s">
        <v>371</v>
      </c>
      <c r="W186" s="63" t="s">
        <v>371</v>
      </c>
      <c r="X186" s="63" t="s">
        <v>371</v>
      </c>
      <c r="Y186" s="63" t="s">
        <v>528</v>
      </c>
      <c r="Z186" s="63" t="s">
        <v>371</v>
      </c>
      <c r="AA186" s="63" t="s">
        <v>528</v>
      </c>
      <c r="AB186" s="63" t="s">
        <v>371</v>
      </c>
      <c r="AC186" s="63" t="s">
        <v>371</v>
      </c>
      <c r="AD186" s="63" t="s">
        <v>371</v>
      </c>
      <c r="AE186" s="63" t="s">
        <v>371</v>
      </c>
      <c r="AF186" s="63" t="s">
        <v>371</v>
      </c>
      <c r="AG186" s="63" t="s">
        <v>371</v>
      </c>
      <c r="AH186" s="63" t="s">
        <v>371</v>
      </c>
      <c r="AI186" s="63" t="s">
        <v>371</v>
      </c>
      <c r="AJ186" s="63" t="s">
        <v>371</v>
      </c>
      <c r="AK186" s="63" t="s">
        <v>371</v>
      </c>
      <c r="AL186" s="63" t="s">
        <v>371</v>
      </c>
      <c r="AM186" s="63" t="s">
        <v>371</v>
      </c>
      <c r="AN186" s="63" t="s">
        <v>371</v>
      </c>
    </row>
    <row r="187" spans="1:40" s="51" customFormat="1" ht="15" customHeight="1" x14ac:dyDescent="0.25">
      <c r="A187" s="62" t="s">
        <v>165</v>
      </c>
      <c r="B187" s="90" t="s">
        <v>166</v>
      </c>
      <c r="C187" s="91"/>
      <c r="D187" s="62" t="s">
        <v>42</v>
      </c>
      <c r="F187" s="90" t="s">
        <v>309</v>
      </c>
      <c r="G187" s="92"/>
      <c r="H187" s="92"/>
      <c r="I187" s="92"/>
      <c r="J187" s="92"/>
      <c r="K187" s="92"/>
      <c r="L187" s="91"/>
      <c r="M187" s="62" t="s">
        <v>228</v>
      </c>
      <c r="N187" s="90" t="s">
        <v>378</v>
      </c>
      <c r="O187" s="92"/>
      <c r="P187" s="91"/>
      <c r="Q187" s="62" t="s">
        <v>367</v>
      </c>
      <c r="R187" s="62" t="s">
        <v>138</v>
      </c>
      <c r="S187" s="62" t="s">
        <v>11</v>
      </c>
      <c r="T187" s="63" t="s">
        <v>528</v>
      </c>
      <c r="U187" s="63" t="s">
        <v>371</v>
      </c>
      <c r="V187" s="63" t="s">
        <v>371</v>
      </c>
      <c r="W187" s="63" t="s">
        <v>371</v>
      </c>
      <c r="X187" s="63" t="s">
        <v>371</v>
      </c>
      <c r="Y187" s="63" t="s">
        <v>528</v>
      </c>
      <c r="Z187" s="63" t="s">
        <v>0</v>
      </c>
      <c r="AA187" s="63" t="s">
        <v>0</v>
      </c>
      <c r="AB187" s="63" t="s">
        <v>371</v>
      </c>
      <c r="AC187" s="63" t="s">
        <v>371</v>
      </c>
      <c r="AD187" s="63" t="s">
        <v>371</v>
      </c>
      <c r="AE187" s="63" t="s">
        <v>371</v>
      </c>
      <c r="AF187" s="63" t="s">
        <v>371</v>
      </c>
      <c r="AG187" s="63" t="s">
        <v>371</v>
      </c>
      <c r="AH187" s="63" t="s">
        <v>371</v>
      </c>
      <c r="AI187" s="63" t="s">
        <v>528</v>
      </c>
      <c r="AJ187" s="63" t="s">
        <v>371</v>
      </c>
      <c r="AK187" s="63" t="s">
        <v>371</v>
      </c>
      <c r="AL187" s="63" t="s">
        <v>371</v>
      </c>
      <c r="AM187" s="63" t="s">
        <v>371</v>
      </c>
      <c r="AN187" s="63" t="s">
        <v>371</v>
      </c>
    </row>
    <row r="188" spans="1:40" s="51" customFormat="1" ht="15" customHeight="1" x14ac:dyDescent="0.25">
      <c r="A188" s="62" t="s">
        <v>281</v>
      </c>
      <c r="B188" s="90" t="s">
        <v>370</v>
      </c>
      <c r="C188" s="91"/>
      <c r="D188" s="62" t="s">
        <v>0</v>
      </c>
      <c r="F188" s="90" t="s">
        <v>0</v>
      </c>
      <c r="G188" s="92"/>
      <c r="H188" s="92"/>
      <c r="I188" s="92"/>
      <c r="J188" s="92"/>
      <c r="K188" s="92"/>
      <c r="L188" s="91"/>
      <c r="M188" s="62" t="s">
        <v>231</v>
      </c>
      <c r="N188" s="90" t="s">
        <v>96</v>
      </c>
      <c r="O188" s="92"/>
      <c r="P188" s="91"/>
      <c r="Q188" s="62" t="s">
        <v>367</v>
      </c>
      <c r="R188" s="62" t="s">
        <v>138</v>
      </c>
      <c r="S188" s="62" t="s">
        <v>11</v>
      </c>
      <c r="T188" s="63" t="s">
        <v>529</v>
      </c>
      <c r="U188" s="63" t="s">
        <v>371</v>
      </c>
      <c r="V188" s="63" t="s">
        <v>371</v>
      </c>
      <c r="W188" s="63" t="s">
        <v>371</v>
      </c>
      <c r="X188" s="63" t="s">
        <v>371</v>
      </c>
      <c r="Y188" s="63" t="s">
        <v>529</v>
      </c>
      <c r="Z188" s="63" t="s">
        <v>371</v>
      </c>
      <c r="AA188" s="63" t="s">
        <v>529</v>
      </c>
      <c r="AB188" s="63" t="s">
        <v>371</v>
      </c>
      <c r="AC188" s="63" t="s">
        <v>371</v>
      </c>
      <c r="AD188" s="63" t="s">
        <v>371</v>
      </c>
      <c r="AE188" s="63" t="s">
        <v>371</v>
      </c>
      <c r="AF188" s="63" t="s">
        <v>371</v>
      </c>
      <c r="AG188" s="63" t="s">
        <v>371</v>
      </c>
      <c r="AH188" s="63" t="s">
        <v>371</v>
      </c>
      <c r="AI188" s="63" t="s">
        <v>371</v>
      </c>
      <c r="AJ188" s="63" t="s">
        <v>371</v>
      </c>
      <c r="AK188" s="63" t="s">
        <v>371</v>
      </c>
      <c r="AL188" s="63" t="s">
        <v>371</v>
      </c>
      <c r="AM188" s="63" t="s">
        <v>371</v>
      </c>
      <c r="AN188" s="63" t="s">
        <v>371</v>
      </c>
    </row>
    <row r="189" spans="1:40" s="51" customFormat="1" ht="15" customHeight="1" x14ac:dyDescent="0.25">
      <c r="A189" s="62" t="s">
        <v>165</v>
      </c>
      <c r="B189" s="90" t="s">
        <v>166</v>
      </c>
      <c r="C189" s="91"/>
      <c r="D189" s="62" t="s">
        <v>0</v>
      </c>
      <c r="F189" s="90" t="s">
        <v>0</v>
      </c>
      <c r="G189" s="92"/>
      <c r="H189" s="92"/>
      <c r="I189" s="92"/>
      <c r="J189" s="92"/>
      <c r="K189" s="92"/>
      <c r="L189" s="91"/>
      <c r="M189" s="62" t="s">
        <v>231</v>
      </c>
      <c r="N189" s="90" t="s">
        <v>96</v>
      </c>
      <c r="O189" s="92"/>
      <c r="P189" s="91"/>
      <c r="Q189" s="62" t="s">
        <v>367</v>
      </c>
      <c r="R189" s="62" t="s">
        <v>138</v>
      </c>
      <c r="S189" s="62" t="s">
        <v>11</v>
      </c>
      <c r="T189" s="63" t="s">
        <v>529</v>
      </c>
      <c r="U189" s="63" t="s">
        <v>371</v>
      </c>
      <c r="V189" s="63" t="s">
        <v>371</v>
      </c>
      <c r="W189" s="63" t="s">
        <v>371</v>
      </c>
      <c r="X189" s="63" t="s">
        <v>371</v>
      </c>
      <c r="Y189" s="63" t="s">
        <v>529</v>
      </c>
      <c r="Z189" s="63" t="s">
        <v>371</v>
      </c>
      <c r="AA189" s="63" t="s">
        <v>529</v>
      </c>
      <c r="AB189" s="63" t="s">
        <v>371</v>
      </c>
      <c r="AC189" s="63" t="s">
        <v>371</v>
      </c>
      <c r="AD189" s="63" t="s">
        <v>371</v>
      </c>
      <c r="AE189" s="63" t="s">
        <v>371</v>
      </c>
      <c r="AF189" s="63" t="s">
        <v>371</v>
      </c>
      <c r="AG189" s="63" t="s">
        <v>371</v>
      </c>
      <c r="AH189" s="63" t="s">
        <v>371</v>
      </c>
      <c r="AI189" s="63" t="s">
        <v>371</v>
      </c>
      <c r="AJ189" s="63" t="s">
        <v>371</v>
      </c>
      <c r="AK189" s="63" t="s">
        <v>371</v>
      </c>
      <c r="AL189" s="63" t="s">
        <v>371</v>
      </c>
      <c r="AM189" s="63" t="s">
        <v>371</v>
      </c>
      <c r="AN189" s="63" t="s">
        <v>371</v>
      </c>
    </row>
    <row r="190" spans="1:40" s="51" customFormat="1" ht="15" customHeight="1" x14ac:dyDescent="0.25">
      <c r="A190" s="62" t="s">
        <v>165</v>
      </c>
      <c r="B190" s="90" t="s">
        <v>166</v>
      </c>
      <c r="C190" s="91"/>
      <c r="D190" s="62" t="s">
        <v>42</v>
      </c>
      <c r="F190" s="90" t="s">
        <v>309</v>
      </c>
      <c r="G190" s="92"/>
      <c r="H190" s="92"/>
      <c r="I190" s="92"/>
      <c r="J190" s="92"/>
      <c r="K190" s="92"/>
      <c r="L190" s="91"/>
      <c r="M190" s="62" t="s">
        <v>231</v>
      </c>
      <c r="N190" s="90" t="s">
        <v>96</v>
      </c>
      <c r="O190" s="92"/>
      <c r="P190" s="91"/>
      <c r="Q190" s="62" t="s">
        <v>367</v>
      </c>
      <c r="R190" s="62" t="s">
        <v>138</v>
      </c>
      <c r="S190" s="62" t="s">
        <v>11</v>
      </c>
      <c r="T190" s="63" t="s">
        <v>529</v>
      </c>
      <c r="U190" s="63" t="s">
        <v>371</v>
      </c>
      <c r="V190" s="63" t="s">
        <v>371</v>
      </c>
      <c r="W190" s="63" t="s">
        <v>371</v>
      </c>
      <c r="X190" s="63" t="s">
        <v>371</v>
      </c>
      <c r="Y190" s="63" t="s">
        <v>529</v>
      </c>
      <c r="Z190" s="63" t="s">
        <v>0</v>
      </c>
      <c r="AA190" s="63" t="s">
        <v>0</v>
      </c>
      <c r="AB190" s="63" t="s">
        <v>371</v>
      </c>
      <c r="AC190" s="63" t="s">
        <v>371</v>
      </c>
      <c r="AD190" s="63" t="s">
        <v>371</v>
      </c>
      <c r="AE190" s="63" t="s">
        <v>371</v>
      </c>
      <c r="AF190" s="63" t="s">
        <v>371</v>
      </c>
      <c r="AG190" s="63" t="s">
        <v>371</v>
      </c>
      <c r="AH190" s="63" t="s">
        <v>371</v>
      </c>
      <c r="AI190" s="63" t="s">
        <v>529</v>
      </c>
      <c r="AJ190" s="63" t="s">
        <v>371</v>
      </c>
      <c r="AK190" s="63" t="s">
        <v>371</v>
      </c>
      <c r="AL190" s="63" t="s">
        <v>371</v>
      </c>
      <c r="AM190" s="63" t="s">
        <v>371</v>
      </c>
      <c r="AN190" s="63" t="s">
        <v>371</v>
      </c>
    </row>
    <row r="191" spans="1:40" s="51" customFormat="1" ht="15" customHeight="1" x14ac:dyDescent="0.25">
      <c r="A191" s="62" t="s">
        <v>281</v>
      </c>
      <c r="B191" s="90" t="s">
        <v>370</v>
      </c>
      <c r="C191" s="91"/>
      <c r="D191" s="62" t="s">
        <v>0</v>
      </c>
      <c r="F191" s="90" t="s">
        <v>0</v>
      </c>
      <c r="G191" s="92"/>
      <c r="H191" s="92"/>
      <c r="I191" s="92"/>
      <c r="J191" s="92"/>
      <c r="K191" s="92"/>
      <c r="L191" s="91"/>
      <c r="M191" s="62" t="s">
        <v>236</v>
      </c>
      <c r="N191" s="90" t="s">
        <v>101</v>
      </c>
      <c r="O191" s="92"/>
      <c r="P191" s="91"/>
      <c r="Q191" s="62" t="s">
        <v>367</v>
      </c>
      <c r="R191" s="62" t="s">
        <v>138</v>
      </c>
      <c r="S191" s="62" t="s">
        <v>11</v>
      </c>
      <c r="T191" s="63" t="s">
        <v>372</v>
      </c>
      <c r="U191" s="63" t="s">
        <v>371</v>
      </c>
      <c r="V191" s="63" t="s">
        <v>371</v>
      </c>
      <c r="W191" s="63" t="s">
        <v>371</v>
      </c>
      <c r="X191" s="63" t="s">
        <v>371</v>
      </c>
      <c r="Y191" s="63" t="s">
        <v>372</v>
      </c>
      <c r="Z191" s="63" t="s">
        <v>371</v>
      </c>
      <c r="AA191" s="63" t="s">
        <v>372</v>
      </c>
      <c r="AB191" s="63" t="s">
        <v>371</v>
      </c>
      <c r="AC191" s="63" t="s">
        <v>371</v>
      </c>
      <c r="AD191" s="63" t="s">
        <v>371</v>
      </c>
      <c r="AE191" s="63" t="s">
        <v>371</v>
      </c>
      <c r="AF191" s="63" t="s">
        <v>371</v>
      </c>
      <c r="AG191" s="63" t="s">
        <v>371</v>
      </c>
      <c r="AH191" s="63" t="s">
        <v>371</v>
      </c>
      <c r="AI191" s="63" t="s">
        <v>371</v>
      </c>
      <c r="AJ191" s="63" t="s">
        <v>371</v>
      </c>
      <c r="AK191" s="63" t="s">
        <v>371</v>
      </c>
      <c r="AL191" s="63" t="s">
        <v>371</v>
      </c>
      <c r="AM191" s="63" t="s">
        <v>371</v>
      </c>
      <c r="AN191" s="63" t="s">
        <v>371</v>
      </c>
    </row>
    <row r="192" spans="1:40" s="51" customFormat="1" ht="15" customHeight="1" x14ac:dyDescent="0.25">
      <c r="A192" s="62" t="s">
        <v>165</v>
      </c>
      <c r="B192" s="90" t="s">
        <v>166</v>
      </c>
      <c r="C192" s="91"/>
      <c r="D192" s="62" t="s">
        <v>0</v>
      </c>
      <c r="F192" s="90" t="s">
        <v>0</v>
      </c>
      <c r="G192" s="92"/>
      <c r="H192" s="92"/>
      <c r="I192" s="92"/>
      <c r="J192" s="92"/>
      <c r="K192" s="92"/>
      <c r="L192" s="91"/>
      <c r="M192" s="62" t="s">
        <v>236</v>
      </c>
      <c r="N192" s="90" t="s">
        <v>101</v>
      </c>
      <c r="O192" s="92"/>
      <c r="P192" s="91"/>
      <c r="Q192" s="62" t="s">
        <v>367</v>
      </c>
      <c r="R192" s="62" t="s">
        <v>138</v>
      </c>
      <c r="S192" s="62" t="s">
        <v>11</v>
      </c>
      <c r="T192" s="63" t="s">
        <v>372</v>
      </c>
      <c r="U192" s="63" t="s">
        <v>371</v>
      </c>
      <c r="V192" s="63" t="s">
        <v>371</v>
      </c>
      <c r="W192" s="63" t="s">
        <v>371</v>
      </c>
      <c r="X192" s="63" t="s">
        <v>371</v>
      </c>
      <c r="Y192" s="63" t="s">
        <v>372</v>
      </c>
      <c r="Z192" s="63" t="s">
        <v>371</v>
      </c>
      <c r="AA192" s="63" t="s">
        <v>372</v>
      </c>
      <c r="AB192" s="63" t="s">
        <v>371</v>
      </c>
      <c r="AC192" s="63" t="s">
        <v>371</v>
      </c>
      <c r="AD192" s="63" t="s">
        <v>371</v>
      </c>
      <c r="AE192" s="63" t="s">
        <v>371</v>
      </c>
      <c r="AF192" s="63" t="s">
        <v>371</v>
      </c>
      <c r="AG192" s="63" t="s">
        <v>371</v>
      </c>
      <c r="AH192" s="63" t="s">
        <v>371</v>
      </c>
      <c r="AI192" s="63" t="s">
        <v>371</v>
      </c>
      <c r="AJ192" s="63" t="s">
        <v>371</v>
      </c>
      <c r="AK192" s="63" t="s">
        <v>371</v>
      </c>
      <c r="AL192" s="63" t="s">
        <v>371</v>
      </c>
      <c r="AM192" s="63" t="s">
        <v>371</v>
      </c>
      <c r="AN192" s="63" t="s">
        <v>371</v>
      </c>
    </row>
    <row r="193" spans="1:40" s="51" customFormat="1" ht="15" customHeight="1" x14ac:dyDescent="0.25">
      <c r="A193" s="62" t="s">
        <v>165</v>
      </c>
      <c r="B193" s="90" t="s">
        <v>166</v>
      </c>
      <c r="C193" s="91"/>
      <c r="D193" s="62" t="s">
        <v>42</v>
      </c>
      <c r="F193" s="90" t="s">
        <v>309</v>
      </c>
      <c r="G193" s="92"/>
      <c r="H193" s="92"/>
      <c r="I193" s="92"/>
      <c r="J193" s="92"/>
      <c r="K193" s="92"/>
      <c r="L193" s="91"/>
      <c r="M193" s="62" t="s">
        <v>236</v>
      </c>
      <c r="N193" s="90" t="s">
        <v>101</v>
      </c>
      <c r="O193" s="92"/>
      <c r="P193" s="91"/>
      <c r="Q193" s="62" t="s">
        <v>367</v>
      </c>
      <c r="R193" s="62" t="s">
        <v>138</v>
      </c>
      <c r="S193" s="62" t="s">
        <v>11</v>
      </c>
      <c r="T193" s="63" t="s">
        <v>372</v>
      </c>
      <c r="U193" s="63" t="s">
        <v>371</v>
      </c>
      <c r="V193" s="63" t="s">
        <v>371</v>
      </c>
      <c r="W193" s="63" t="s">
        <v>371</v>
      </c>
      <c r="X193" s="63" t="s">
        <v>371</v>
      </c>
      <c r="Y193" s="63" t="s">
        <v>372</v>
      </c>
      <c r="Z193" s="63" t="s">
        <v>0</v>
      </c>
      <c r="AA193" s="63" t="s">
        <v>0</v>
      </c>
      <c r="AB193" s="63" t="s">
        <v>371</v>
      </c>
      <c r="AC193" s="63" t="s">
        <v>371</v>
      </c>
      <c r="AD193" s="63" t="s">
        <v>371</v>
      </c>
      <c r="AE193" s="63" t="s">
        <v>371</v>
      </c>
      <c r="AF193" s="63" t="s">
        <v>371</v>
      </c>
      <c r="AG193" s="63" t="s">
        <v>371</v>
      </c>
      <c r="AH193" s="63" t="s">
        <v>371</v>
      </c>
      <c r="AI193" s="63" t="s">
        <v>372</v>
      </c>
      <c r="AJ193" s="63" t="s">
        <v>371</v>
      </c>
      <c r="AK193" s="63" t="s">
        <v>371</v>
      </c>
      <c r="AL193" s="63" t="s">
        <v>371</v>
      </c>
      <c r="AM193" s="63" t="s">
        <v>371</v>
      </c>
      <c r="AN193" s="63" t="s">
        <v>371</v>
      </c>
    </row>
    <row r="194" spans="1:40" s="51" customFormat="1" ht="15" customHeight="1" x14ac:dyDescent="0.25">
      <c r="A194" s="62" t="s">
        <v>281</v>
      </c>
      <c r="B194" s="90" t="s">
        <v>370</v>
      </c>
      <c r="C194" s="91"/>
      <c r="D194" s="62" t="s">
        <v>0</v>
      </c>
      <c r="F194" s="90" t="s">
        <v>0</v>
      </c>
      <c r="G194" s="92"/>
      <c r="H194" s="92"/>
      <c r="I194" s="92"/>
      <c r="J194" s="92"/>
      <c r="K194" s="92"/>
      <c r="L194" s="91"/>
      <c r="M194" s="62" t="s">
        <v>201</v>
      </c>
      <c r="N194" s="90" t="s">
        <v>65</v>
      </c>
      <c r="O194" s="92"/>
      <c r="P194" s="91"/>
      <c r="Q194" s="62" t="s">
        <v>12</v>
      </c>
      <c r="R194" s="62" t="s">
        <v>10</v>
      </c>
      <c r="S194" s="62" t="s">
        <v>11</v>
      </c>
      <c r="T194" s="63" t="s">
        <v>385</v>
      </c>
      <c r="U194" s="63" t="s">
        <v>371</v>
      </c>
      <c r="V194" s="63" t="s">
        <v>371</v>
      </c>
      <c r="W194" s="63" t="s">
        <v>371</v>
      </c>
      <c r="X194" s="63" t="s">
        <v>371</v>
      </c>
      <c r="Y194" s="63" t="s">
        <v>385</v>
      </c>
      <c r="Z194" s="63" t="s">
        <v>385</v>
      </c>
      <c r="AA194" s="63" t="s">
        <v>371</v>
      </c>
      <c r="AB194" s="63" t="s">
        <v>371</v>
      </c>
      <c r="AC194" s="63" t="s">
        <v>371</v>
      </c>
      <c r="AD194" s="63" t="s">
        <v>371</v>
      </c>
      <c r="AE194" s="63" t="s">
        <v>371</v>
      </c>
      <c r="AF194" s="63" t="s">
        <v>371</v>
      </c>
      <c r="AG194" s="63" t="s">
        <v>371</v>
      </c>
      <c r="AH194" s="63" t="s">
        <v>371</v>
      </c>
      <c r="AI194" s="63" t="s">
        <v>371</v>
      </c>
      <c r="AJ194" s="63" t="s">
        <v>371</v>
      </c>
      <c r="AK194" s="63" t="s">
        <v>371</v>
      </c>
      <c r="AL194" s="63" t="s">
        <v>371</v>
      </c>
      <c r="AM194" s="63" t="s">
        <v>371</v>
      </c>
      <c r="AN194" s="63" t="s">
        <v>371</v>
      </c>
    </row>
    <row r="195" spans="1:40" s="51" customFormat="1" ht="15" customHeight="1" x14ac:dyDescent="0.25">
      <c r="A195" s="62" t="s">
        <v>281</v>
      </c>
      <c r="B195" s="90" t="s">
        <v>370</v>
      </c>
      <c r="C195" s="91"/>
      <c r="D195" s="62" t="s">
        <v>0</v>
      </c>
      <c r="F195" s="90" t="s">
        <v>0</v>
      </c>
      <c r="G195" s="92"/>
      <c r="H195" s="92"/>
      <c r="I195" s="92"/>
      <c r="J195" s="92"/>
      <c r="K195" s="92"/>
      <c r="L195" s="91"/>
      <c r="M195" s="62" t="s">
        <v>201</v>
      </c>
      <c r="N195" s="90" t="s">
        <v>65</v>
      </c>
      <c r="O195" s="92"/>
      <c r="P195" s="91"/>
      <c r="Q195" s="62" t="s">
        <v>367</v>
      </c>
      <c r="R195" s="62" t="s">
        <v>138</v>
      </c>
      <c r="S195" s="62" t="s">
        <v>11</v>
      </c>
      <c r="T195" s="63" t="s">
        <v>530</v>
      </c>
      <c r="U195" s="63" t="s">
        <v>371</v>
      </c>
      <c r="V195" s="63" t="s">
        <v>371</v>
      </c>
      <c r="W195" s="63" t="s">
        <v>371</v>
      </c>
      <c r="X195" s="63" t="s">
        <v>371</v>
      </c>
      <c r="Y195" s="63" t="s">
        <v>530</v>
      </c>
      <c r="Z195" s="63" t="s">
        <v>530</v>
      </c>
      <c r="AA195" s="63" t="s">
        <v>371</v>
      </c>
      <c r="AB195" s="63" t="s">
        <v>371</v>
      </c>
      <c r="AC195" s="63" t="s">
        <v>371</v>
      </c>
      <c r="AD195" s="63" t="s">
        <v>371</v>
      </c>
      <c r="AE195" s="63" t="s">
        <v>371</v>
      </c>
      <c r="AF195" s="63" t="s">
        <v>371</v>
      </c>
      <c r="AG195" s="63" t="s">
        <v>371</v>
      </c>
      <c r="AH195" s="63" t="s">
        <v>371</v>
      </c>
      <c r="AI195" s="63" t="s">
        <v>371</v>
      </c>
      <c r="AJ195" s="63" t="s">
        <v>371</v>
      </c>
      <c r="AK195" s="63" t="s">
        <v>371</v>
      </c>
      <c r="AL195" s="63" t="s">
        <v>371</v>
      </c>
      <c r="AM195" s="63" t="s">
        <v>371</v>
      </c>
      <c r="AN195" s="63" t="s">
        <v>371</v>
      </c>
    </row>
    <row r="196" spans="1:40" s="51" customFormat="1" ht="15" customHeight="1" x14ac:dyDescent="0.25">
      <c r="A196" s="62" t="s">
        <v>281</v>
      </c>
      <c r="B196" s="90" t="s">
        <v>370</v>
      </c>
      <c r="C196" s="91"/>
      <c r="D196" s="62" t="s">
        <v>0</v>
      </c>
      <c r="F196" s="90" t="s">
        <v>0</v>
      </c>
      <c r="G196" s="92"/>
      <c r="H196" s="92"/>
      <c r="I196" s="92"/>
      <c r="J196" s="92"/>
      <c r="K196" s="92"/>
      <c r="L196" s="91"/>
      <c r="M196" s="62" t="s">
        <v>531</v>
      </c>
      <c r="N196" s="90" t="s">
        <v>532</v>
      </c>
      <c r="O196" s="92"/>
      <c r="P196" s="91"/>
      <c r="Q196" s="62" t="s">
        <v>367</v>
      </c>
      <c r="R196" s="62" t="s">
        <v>138</v>
      </c>
      <c r="S196" s="62" t="s">
        <v>11</v>
      </c>
      <c r="T196" s="63" t="s">
        <v>533</v>
      </c>
      <c r="U196" s="63" t="s">
        <v>371</v>
      </c>
      <c r="V196" s="63" t="s">
        <v>371</v>
      </c>
      <c r="W196" s="63" t="s">
        <v>371</v>
      </c>
      <c r="X196" s="63" t="s">
        <v>371</v>
      </c>
      <c r="Y196" s="63" t="s">
        <v>533</v>
      </c>
      <c r="Z196" s="63" t="s">
        <v>533</v>
      </c>
      <c r="AA196" s="63" t="s">
        <v>371</v>
      </c>
      <c r="AB196" s="63" t="s">
        <v>371</v>
      </c>
      <c r="AC196" s="63" t="s">
        <v>371</v>
      </c>
      <c r="AD196" s="63" t="s">
        <v>371</v>
      </c>
      <c r="AE196" s="63" t="s">
        <v>371</v>
      </c>
      <c r="AF196" s="63" t="s">
        <v>371</v>
      </c>
      <c r="AG196" s="63" t="s">
        <v>371</v>
      </c>
      <c r="AH196" s="63" t="s">
        <v>371</v>
      </c>
      <c r="AI196" s="63" t="s">
        <v>371</v>
      </c>
      <c r="AJ196" s="63" t="s">
        <v>371</v>
      </c>
      <c r="AK196" s="63" t="s">
        <v>371</v>
      </c>
      <c r="AL196" s="63" t="s">
        <v>371</v>
      </c>
      <c r="AM196" s="63" t="s">
        <v>371</v>
      </c>
      <c r="AN196" s="63" t="s">
        <v>371</v>
      </c>
    </row>
    <row r="197" spans="1:40" s="51" customFormat="1" ht="15" customHeight="1" x14ac:dyDescent="0.25">
      <c r="A197" s="62" t="s">
        <v>281</v>
      </c>
      <c r="B197" s="90" t="s">
        <v>370</v>
      </c>
      <c r="C197" s="91"/>
      <c r="D197" s="62" t="s">
        <v>0</v>
      </c>
      <c r="F197" s="90" t="s">
        <v>0</v>
      </c>
      <c r="G197" s="92"/>
      <c r="H197" s="92"/>
      <c r="I197" s="92"/>
      <c r="J197" s="92"/>
      <c r="K197" s="92"/>
      <c r="L197" s="91"/>
      <c r="M197" s="62" t="s">
        <v>534</v>
      </c>
      <c r="N197" s="90" t="s">
        <v>535</v>
      </c>
      <c r="O197" s="92"/>
      <c r="P197" s="91"/>
      <c r="Q197" s="62" t="s">
        <v>367</v>
      </c>
      <c r="R197" s="62" t="s">
        <v>138</v>
      </c>
      <c r="S197" s="62" t="s">
        <v>11</v>
      </c>
      <c r="T197" s="63" t="s">
        <v>533</v>
      </c>
      <c r="U197" s="63" t="s">
        <v>371</v>
      </c>
      <c r="V197" s="63" t="s">
        <v>371</v>
      </c>
      <c r="W197" s="63" t="s">
        <v>371</v>
      </c>
      <c r="X197" s="63" t="s">
        <v>371</v>
      </c>
      <c r="Y197" s="63" t="s">
        <v>533</v>
      </c>
      <c r="Z197" s="63" t="s">
        <v>371</v>
      </c>
      <c r="AA197" s="63" t="s">
        <v>533</v>
      </c>
      <c r="AB197" s="63" t="s">
        <v>371</v>
      </c>
      <c r="AC197" s="63" t="s">
        <v>371</v>
      </c>
      <c r="AD197" s="63" t="s">
        <v>371</v>
      </c>
      <c r="AE197" s="63" t="s">
        <v>371</v>
      </c>
      <c r="AF197" s="63" t="s">
        <v>371</v>
      </c>
      <c r="AG197" s="63" t="s">
        <v>371</v>
      </c>
      <c r="AH197" s="63" t="s">
        <v>371</v>
      </c>
      <c r="AI197" s="63" t="s">
        <v>371</v>
      </c>
      <c r="AJ197" s="63" t="s">
        <v>371</v>
      </c>
      <c r="AK197" s="63" t="s">
        <v>371</v>
      </c>
      <c r="AL197" s="63" t="s">
        <v>371</v>
      </c>
      <c r="AM197" s="63" t="s">
        <v>371</v>
      </c>
      <c r="AN197" s="63" t="s">
        <v>371</v>
      </c>
    </row>
    <row r="198" spans="1:40" s="51" customFormat="1" ht="15" customHeight="1" x14ac:dyDescent="0.25">
      <c r="A198" s="62" t="s">
        <v>165</v>
      </c>
      <c r="B198" s="90" t="s">
        <v>166</v>
      </c>
      <c r="C198" s="91"/>
      <c r="D198" s="62" t="s">
        <v>0</v>
      </c>
      <c r="F198" s="90" t="s">
        <v>0</v>
      </c>
      <c r="G198" s="92"/>
      <c r="H198" s="92"/>
      <c r="I198" s="92"/>
      <c r="J198" s="92"/>
      <c r="K198" s="92"/>
      <c r="L198" s="91"/>
      <c r="M198" s="62" t="s">
        <v>534</v>
      </c>
      <c r="N198" s="90" t="s">
        <v>535</v>
      </c>
      <c r="O198" s="92"/>
      <c r="P198" s="91"/>
      <c r="Q198" s="62" t="s">
        <v>367</v>
      </c>
      <c r="R198" s="62" t="s">
        <v>138</v>
      </c>
      <c r="S198" s="62" t="s">
        <v>11</v>
      </c>
      <c r="T198" s="63" t="s">
        <v>533</v>
      </c>
      <c r="U198" s="63" t="s">
        <v>371</v>
      </c>
      <c r="V198" s="63" t="s">
        <v>371</v>
      </c>
      <c r="W198" s="63" t="s">
        <v>371</v>
      </c>
      <c r="X198" s="63" t="s">
        <v>371</v>
      </c>
      <c r="Y198" s="63" t="s">
        <v>533</v>
      </c>
      <c r="Z198" s="63" t="s">
        <v>371</v>
      </c>
      <c r="AA198" s="63" t="s">
        <v>533</v>
      </c>
      <c r="AB198" s="63" t="s">
        <v>371</v>
      </c>
      <c r="AC198" s="63" t="s">
        <v>371</v>
      </c>
      <c r="AD198" s="63" t="s">
        <v>371</v>
      </c>
      <c r="AE198" s="63" t="s">
        <v>371</v>
      </c>
      <c r="AF198" s="63" t="s">
        <v>371</v>
      </c>
      <c r="AG198" s="63" t="s">
        <v>371</v>
      </c>
      <c r="AH198" s="63" t="s">
        <v>371</v>
      </c>
      <c r="AI198" s="63" t="s">
        <v>371</v>
      </c>
      <c r="AJ198" s="63" t="s">
        <v>371</v>
      </c>
      <c r="AK198" s="63" t="s">
        <v>371</v>
      </c>
      <c r="AL198" s="63" t="s">
        <v>371</v>
      </c>
      <c r="AM198" s="63" t="s">
        <v>371</v>
      </c>
      <c r="AN198" s="63" t="s">
        <v>371</v>
      </c>
    </row>
    <row r="199" spans="1:40" s="51" customFormat="1" ht="15" customHeight="1" x14ac:dyDescent="0.25">
      <c r="A199" s="62" t="s">
        <v>165</v>
      </c>
      <c r="B199" s="90" t="s">
        <v>166</v>
      </c>
      <c r="C199" s="91"/>
      <c r="D199" s="62" t="s">
        <v>42</v>
      </c>
      <c r="F199" s="90" t="s">
        <v>309</v>
      </c>
      <c r="G199" s="92"/>
      <c r="H199" s="92"/>
      <c r="I199" s="92"/>
      <c r="J199" s="92"/>
      <c r="K199" s="92"/>
      <c r="L199" s="91"/>
      <c r="M199" s="62" t="s">
        <v>534</v>
      </c>
      <c r="N199" s="90" t="s">
        <v>535</v>
      </c>
      <c r="O199" s="92"/>
      <c r="P199" s="91"/>
      <c r="Q199" s="62" t="s">
        <v>367</v>
      </c>
      <c r="R199" s="62" t="s">
        <v>138</v>
      </c>
      <c r="S199" s="62" t="s">
        <v>11</v>
      </c>
      <c r="T199" s="63" t="s">
        <v>533</v>
      </c>
      <c r="U199" s="63" t="s">
        <v>371</v>
      </c>
      <c r="V199" s="63" t="s">
        <v>371</v>
      </c>
      <c r="W199" s="63" t="s">
        <v>371</v>
      </c>
      <c r="X199" s="63" t="s">
        <v>371</v>
      </c>
      <c r="Y199" s="63" t="s">
        <v>533</v>
      </c>
      <c r="Z199" s="63" t="s">
        <v>0</v>
      </c>
      <c r="AA199" s="63" t="s">
        <v>0</v>
      </c>
      <c r="AB199" s="63" t="s">
        <v>371</v>
      </c>
      <c r="AC199" s="63" t="s">
        <v>371</v>
      </c>
      <c r="AD199" s="63" t="s">
        <v>371</v>
      </c>
      <c r="AE199" s="63" t="s">
        <v>371</v>
      </c>
      <c r="AF199" s="63" t="s">
        <v>371</v>
      </c>
      <c r="AG199" s="63" t="s">
        <v>371</v>
      </c>
      <c r="AH199" s="63" t="s">
        <v>371</v>
      </c>
      <c r="AI199" s="63" t="s">
        <v>371</v>
      </c>
      <c r="AJ199" s="63" t="s">
        <v>533</v>
      </c>
      <c r="AK199" s="63" t="s">
        <v>371</v>
      </c>
      <c r="AL199" s="63" t="s">
        <v>371</v>
      </c>
      <c r="AM199" s="63" t="s">
        <v>371</v>
      </c>
      <c r="AN199" s="63" t="s">
        <v>371</v>
      </c>
    </row>
    <row r="200" spans="1:40" s="51" customFormat="1" ht="15" customHeight="1" x14ac:dyDescent="0.25">
      <c r="A200" s="62" t="s">
        <v>281</v>
      </c>
      <c r="B200" s="90" t="s">
        <v>370</v>
      </c>
      <c r="C200" s="91"/>
      <c r="D200" s="62" t="s">
        <v>0</v>
      </c>
      <c r="F200" s="90" t="s">
        <v>0</v>
      </c>
      <c r="G200" s="92"/>
      <c r="H200" s="92"/>
      <c r="I200" s="92"/>
      <c r="J200" s="92"/>
      <c r="K200" s="92"/>
      <c r="L200" s="91"/>
      <c r="M200" s="62" t="s">
        <v>240</v>
      </c>
      <c r="N200" s="90" t="s">
        <v>106</v>
      </c>
      <c r="O200" s="92"/>
      <c r="P200" s="91"/>
      <c r="Q200" s="62" t="s">
        <v>12</v>
      </c>
      <c r="R200" s="62" t="s">
        <v>10</v>
      </c>
      <c r="S200" s="62" t="s">
        <v>11</v>
      </c>
      <c r="T200" s="63" t="s">
        <v>536</v>
      </c>
      <c r="U200" s="63" t="s">
        <v>371</v>
      </c>
      <c r="V200" s="63" t="s">
        <v>371</v>
      </c>
      <c r="W200" s="63" t="s">
        <v>371</v>
      </c>
      <c r="X200" s="63" t="s">
        <v>371</v>
      </c>
      <c r="Y200" s="63" t="s">
        <v>536</v>
      </c>
      <c r="Z200" s="63" t="s">
        <v>536</v>
      </c>
      <c r="AA200" s="63" t="s">
        <v>371</v>
      </c>
      <c r="AB200" s="63" t="s">
        <v>371</v>
      </c>
      <c r="AC200" s="63" t="s">
        <v>371</v>
      </c>
      <c r="AD200" s="63" t="s">
        <v>371</v>
      </c>
      <c r="AE200" s="63" t="s">
        <v>371</v>
      </c>
      <c r="AF200" s="63" t="s">
        <v>371</v>
      </c>
      <c r="AG200" s="63" t="s">
        <v>371</v>
      </c>
      <c r="AH200" s="63" t="s">
        <v>371</v>
      </c>
      <c r="AI200" s="63" t="s">
        <v>371</v>
      </c>
      <c r="AJ200" s="63" t="s">
        <v>371</v>
      </c>
      <c r="AK200" s="63" t="s">
        <v>371</v>
      </c>
      <c r="AL200" s="63" t="s">
        <v>371</v>
      </c>
      <c r="AM200" s="63" t="s">
        <v>371</v>
      </c>
      <c r="AN200" s="63" t="s">
        <v>371</v>
      </c>
    </row>
    <row r="201" spans="1:40" s="51" customFormat="1" ht="15" customHeight="1" x14ac:dyDescent="0.25">
      <c r="A201" s="62" t="s">
        <v>281</v>
      </c>
      <c r="B201" s="90" t="s">
        <v>370</v>
      </c>
      <c r="C201" s="91"/>
      <c r="D201" s="62" t="s">
        <v>0</v>
      </c>
      <c r="F201" s="90" t="s">
        <v>0</v>
      </c>
      <c r="G201" s="92"/>
      <c r="H201" s="92"/>
      <c r="I201" s="92"/>
      <c r="J201" s="92"/>
      <c r="K201" s="92"/>
      <c r="L201" s="91"/>
      <c r="M201" s="62" t="s">
        <v>241</v>
      </c>
      <c r="N201" s="90" t="s">
        <v>107</v>
      </c>
      <c r="O201" s="92"/>
      <c r="P201" s="91"/>
      <c r="Q201" s="62" t="s">
        <v>12</v>
      </c>
      <c r="R201" s="62" t="s">
        <v>10</v>
      </c>
      <c r="S201" s="62" t="s">
        <v>11</v>
      </c>
      <c r="T201" s="63" t="s">
        <v>537</v>
      </c>
      <c r="U201" s="63" t="s">
        <v>371</v>
      </c>
      <c r="V201" s="63" t="s">
        <v>371</v>
      </c>
      <c r="W201" s="63" t="s">
        <v>371</v>
      </c>
      <c r="X201" s="63" t="s">
        <v>371</v>
      </c>
      <c r="Y201" s="63" t="s">
        <v>537</v>
      </c>
      <c r="Z201" s="63" t="s">
        <v>371</v>
      </c>
      <c r="AA201" s="63" t="s">
        <v>537</v>
      </c>
      <c r="AB201" s="63" t="s">
        <v>371</v>
      </c>
      <c r="AC201" s="63" t="s">
        <v>371</v>
      </c>
      <c r="AD201" s="63" t="s">
        <v>371</v>
      </c>
      <c r="AE201" s="63" t="s">
        <v>371</v>
      </c>
      <c r="AF201" s="63" t="s">
        <v>371</v>
      </c>
      <c r="AG201" s="63" t="s">
        <v>371</v>
      </c>
      <c r="AH201" s="63" t="s">
        <v>371</v>
      </c>
      <c r="AI201" s="63" t="s">
        <v>371</v>
      </c>
      <c r="AJ201" s="63" t="s">
        <v>371</v>
      </c>
      <c r="AK201" s="63" t="s">
        <v>371</v>
      </c>
      <c r="AL201" s="63" t="s">
        <v>371</v>
      </c>
      <c r="AM201" s="63" t="s">
        <v>371</v>
      </c>
      <c r="AN201" s="63" t="s">
        <v>371</v>
      </c>
    </row>
    <row r="202" spans="1:40" s="51" customFormat="1" ht="15" customHeight="1" x14ac:dyDescent="0.25">
      <c r="A202" s="62" t="s">
        <v>165</v>
      </c>
      <c r="B202" s="90" t="s">
        <v>166</v>
      </c>
      <c r="C202" s="91"/>
      <c r="D202" s="62" t="s">
        <v>0</v>
      </c>
      <c r="F202" s="90" t="s">
        <v>0</v>
      </c>
      <c r="G202" s="92"/>
      <c r="H202" s="92"/>
      <c r="I202" s="92"/>
      <c r="J202" s="92"/>
      <c r="K202" s="92"/>
      <c r="L202" s="91"/>
      <c r="M202" s="62" t="s">
        <v>241</v>
      </c>
      <c r="N202" s="90" t="s">
        <v>107</v>
      </c>
      <c r="O202" s="92"/>
      <c r="P202" s="91"/>
      <c r="Q202" s="62" t="s">
        <v>12</v>
      </c>
      <c r="R202" s="62" t="s">
        <v>10</v>
      </c>
      <c r="S202" s="62" t="s">
        <v>11</v>
      </c>
      <c r="T202" s="63" t="s">
        <v>537</v>
      </c>
      <c r="U202" s="63" t="s">
        <v>371</v>
      </c>
      <c r="V202" s="63" t="s">
        <v>371</v>
      </c>
      <c r="W202" s="63" t="s">
        <v>371</v>
      </c>
      <c r="X202" s="63" t="s">
        <v>371</v>
      </c>
      <c r="Y202" s="63" t="s">
        <v>537</v>
      </c>
      <c r="Z202" s="63" t="s">
        <v>371</v>
      </c>
      <c r="AA202" s="63" t="s">
        <v>537</v>
      </c>
      <c r="AB202" s="63" t="s">
        <v>371</v>
      </c>
      <c r="AC202" s="63" t="s">
        <v>371</v>
      </c>
      <c r="AD202" s="63" t="s">
        <v>371</v>
      </c>
      <c r="AE202" s="63" t="s">
        <v>371</v>
      </c>
      <c r="AF202" s="63" t="s">
        <v>371</v>
      </c>
      <c r="AG202" s="63" t="s">
        <v>371</v>
      </c>
      <c r="AH202" s="63" t="s">
        <v>371</v>
      </c>
      <c r="AI202" s="63" t="s">
        <v>371</v>
      </c>
      <c r="AJ202" s="63" t="s">
        <v>371</v>
      </c>
      <c r="AK202" s="63" t="s">
        <v>371</v>
      </c>
      <c r="AL202" s="63" t="s">
        <v>371</v>
      </c>
      <c r="AM202" s="63" t="s">
        <v>371</v>
      </c>
      <c r="AN202" s="63" t="s">
        <v>371</v>
      </c>
    </row>
    <row r="203" spans="1:40" s="51" customFormat="1" ht="15" customHeight="1" x14ac:dyDescent="0.25">
      <c r="A203" s="62" t="s">
        <v>165</v>
      </c>
      <c r="B203" s="90" t="s">
        <v>166</v>
      </c>
      <c r="C203" s="91"/>
      <c r="D203" s="62" t="s">
        <v>42</v>
      </c>
      <c r="F203" s="90" t="s">
        <v>309</v>
      </c>
      <c r="G203" s="92"/>
      <c r="H203" s="92"/>
      <c r="I203" s="92"/>
      <c r="J203" s="92"/>
      <c r="K203" s="92"/>
      <c r="L203" s="91"/>
      <c r="M203" s="62" t="s">
        <v>241</v>
      </c>
      <c r="N203" s="90" t="s">
        <v>107</v>
      </c>
      <c r="O203" s="92"/>
      <c r="P203" s="91"/>
      <c r="Q203" s="62" t="s">
        <v>12</v>
      </c>
      <c r="R203" s="62" t="s">
        <v>10</v>
      </c>
      <c r="S203" s="62" t="s">
        <v>11</v>
      </c>
      <c r="T203" s="63" t="s">
        <v>537</v>
      </c>
      <c r="U203" s="63" t="s">
        <v>371</v>
      </c>
      <c r="V203" s="63" t="s">
        <v>371</v>
      </c>
      <c r="W203" s="63" t="s">
        <v>371</v>
      </c>
      <c r="X203" s="63" t="s">
        <v>371</v>
      </c>
      <c r="Y203" s="63" t="s">
        <v>537</v>
      </c>
      <c r="Z203" s="63" t="s">
        <v>0</v>
      </c>
      <c r="AA203" s="63" t="s">
        <v>0</v>
      </c>
      <c r="AB203" s="63" t="s">
        <v>371</v>
      </c>
      <c r="AC203" s="63" t="s">
        <v>371</v>
      </c>
      <c r="AD203" s="63" t="s">
        <v>371</v>
      </c>
      <c r="AE203" s="63" t="s">
        <v>371</v>
      </c>
      <c r="AF203" s="63" t="s">
        <v>371</v>
      </c>
      <c r="AG203" s="63" t="s">
        <v>371</v>
      </c>
      <c r="AH203" s="63" t="s">
        <v>371</v>
      </c>
      <c r="AI203" s="63" t="s">
        <v>537</v>
      </c>
      <c r="AJ203" s="63" t="s">
        <v>371</v>
      </c>
      <c r="AK203" s="63" t="s">
        <v>371</v>
      </c>
      <c r="AL203" s="63" t="s">
        <v>371</v>
      </c>
      <c r="AM203" s="63" t="s">
        <v>371</v>
      </c>
      <c r="AN203" s="63" t="s">
        <v>371</v>
      </c>
    </row>
    <row r="204" spans="1:40" s="51" customFormat="1" ht="15" customHeight="1" x14ac:dyDescent="0.25">
      <c r="A204" s="62" t="s">
        <v>281</v>
      </c>
      <c r="B204" s="90" t="s">
        <v>370</v>
      </c>
      <c r="C204" s="91"/>
      <c r="D204" s="62" t="s">
        <v>0</v>
      </c>
      <c r="F204" s="90" t="s">
        <v>0</v>
      </c>
      <c r="G204" s="92"/>
      <c r="H204" s="92"/>
      <c r="I204" s="92"/>
      <c r="J204" s="92"/>
      <c r="K204" s="92"/>
      <c r="L204" s="91"/>
      <c r="M204" s="62" t="s">
        <v>242</v>
      </c>
      <c r="N204" s="90" t="s">
        <v>108</v>
      </c>
      <c r="O204" s="92"/>
      <c r="P204" s="91"/>
      <c r="Q204" s="62" t="s">
        <v>12</v>
      </c>
      <c r="R204" s="62" t="s">
        <v>10</v>
      </c>
      <c r="S204" s="62" t="s">
        <v>11</v>
      </c>
      <c r="T204" s="63" t="s">
        <v>538</v>
      </c>
      <c r="U204" s="63" t="s">
        <v>371</v>
      </c>
      <c r="V204" s="63" t="s">
        <v>371</v>
      </c>
      <c r="W204" s="63" t="s">
        <v>371</v>
      </c>
      <c r="X204" s="63" t="s">
        <v>371</v>
      </c>
      <c r="Y204" s="63" t="s">
        <v>538</v>
      </c>
      <c r="Z204" s="63" t="s">
        <v>371</v>
      </c>
      <c r="AA204" s="63" t="s">
        <v>538</v>
      </c>
      <c r="AB204" s="63" t="s">
        <v>371</v>
      </c>
      <c r="AC204" s="63" t="s">
        <v>371</v>
      </c>
      <c r="AD204" s="63" t="s">
        <v>371</v>
      </c>
      <c r="AE204" s="63" t="s">
        <v>371</v>
      </c>
      <c r="AF204" s="63" t="s">
        <v>371</v>
      </c>
      <c r="AG204" s="63" t="s">
        <v>371</v>
      </c>
      <c r="AH204" s="63" t="s">
        <v>371</v>
      </c>
      <c r="AI204" s="63" t="s">
        <v>371</v>
      </c>
      <c r="AJ204" s="63" t="s">
        <v>371</v>
      </c>
      <c r="AK204" s="63" t="s">
        <v>371</v>
      </c>
      <c r="AL204" s="63" t="s">
        <v>371</v>
      </c>
      <c r="AM204" s="63" t="s">
        <v>371</v>
      </c>
      <c r="AN204" s="63" t="s">
        <v>371</v>
      </c>
    </row>
    <row r="205" spans="1:40" s="51" customFormat="1" ht="15" customHeight="1" x14ac:dyDescent="0.25">
      <c r="A205" s="62" t="s">
        <v>165</v>
      </c>
      <c r="B205" s="90" t="s">
        <v>166</v>
      </c>
      <c r="C205" s="91"/>
      <c r="D205" s="62" t="s">
        <v>0</v>
      </c>
      <c r="F205" s="90" t="s">
        <v>0</v>
      </c>
      <c r="G205" s="92"/>
      <c r="H205" s="92"/>
      <c r="I205" s="92"/>
      <c r="J205" s="92"/>
      <c r="K205" s="92"/>
      <c r="L205" s="91"/>
      <c r="M205" s="62" t="s">
        <v>242</v>
      </c>
      <c r="N205" s="90" t="s">
        <v>108</v>
      </c>
      <c r="O205" s="92"/>
      <c r="P205" s="91"/>
      <c r="Q205" s="62" t="s">
        <v>12</v>
      </c>
      <c r="R205" s="62" t="s">
        <v>10</v>
      </c>
      <c r="S205" s="62" t="s">
        <v>11</v>
      </c>
      <c r="T205" s="63" t="s">
        <v>538</v>
      </c>
      <c r="U205" s="63" t="s">
        <v>371</v>
      </c>
      <c r="V205" s="63" t="s">
        <v>371</v>
      </c>
      <c r="W205" s="63" t="s">
        <v>371</v>
      </c>
      <c r="X205" s="63" t="s">
        <v>371</v>
      </c>
      <c r="Y205" s="63" t="s">
        <v>538</v>
      </c>
      <c r="Z205" s="63" t="s">
        <v>371</v>
      </c>
      <c r="AA205" s="63" t="s">
        <v>538</v>
      </c>
      <c r="AB205" s="63" t="s">
        <v>371</v>
      </c>
      <c r="AC205" s="63" t="s">
        <v>371</v>
      </c>
      <c r="AD205" s="63" t="s">
        <v>371</v>
      </c>
      <c r="AE205" s="63" t="s">
        <v>371</v>
      </c>
      <c r="AF205" s="63" t="s">
        <v>371</v>
      </c>
      <c r="AG205" s="63" t="s">
        <v>371</v>
      </c>
      <c r="AH205" s="63" t="s">
        <v>371</v>
      </c>
      <c r="AI205" s="63" t="s">
        <v>371</v>
      </c>
      <c r="AJ205" s="63" t="s">
        <v>371</v>
      </c>
      <c r="AK205" s="63" t="s">
        <v>371</v>
      </c>
      <c r="AL205" s="63" t="s">
        <v>371</v>
      </c>
      <c r="AM205" s="63" t="s">
        <v>371</v>
      </c>
      <c r="AN205" s="63" t="s">
        <v>371</v>
      </c>
    </row>
    <row r="206" spans="1:40" s="51" customFormat="1" ht="15" customHeight="1" x14ac:dyDescent="0.25">
      <c r="A206" s="62" t="s">
        <v>165</v>
      </c>
      <c r="B206" s="90" t="s">
        <v>166</v>
      </c>
      <c r="C206" s="91"/>
      <c r="D206" s="62" t="s">
        <v>42</v>
      </c>
      <c r="F206" s="90" t="s">
        <v>309</v>
      </c>
      <c r="G206" s="92"/>
      <c r="H206" s="92"/>
      <c r="I206" s="92"/>
      <c r="J206" s="92"/>
      <c r="K206" s="92"/>
      <c r="L206" s="91"/>
      <c r="M206" s="62" t="s">
        <v>242</v>
      </c>
      <c r="N206" s="90" t="s">
        <v>108</v>
      </c>
      <c r="O206" s="92"/>
      <c r="P206" s="91"/>
      <c r="Q206" s="62" t="s">
        <v>12</v>
      </c>
      <c r="R206" s="62" t="s">
        <v>10</v>
      </c>
      <c r="S206" s="62" t="s">
        <v>11</v>
      </c>
      <c r="T206" s="63" t="s">
        <v>538</v>
      </c>
      <c r="U206" s="63" t="s">
        <v>371</v>
      </c>
      <c r="V206" s="63" t="s">
        <v>371</v>
      </c>
      <c r="W206" s="63" t="s">
        <v>371</v>
      </c>
      <c r="X206" s="63" t="s">
        <v>371</v>
      </c>
      <c r="Y206" s="63" t="s">
        <v>538</v>
      </c>
      <c r="Z206" s="63" t="s">
        <v>0</v>
      </c>
      <c r="AA206" s="63" t="s">
        <v>0</v>
      </c>
      <c r="AB206" s="63" t="s">
        <v>371</v>
      </c>
      <c r="AC206" s="63" t="s">
        <v>371</v>
      </c>
      <c r="AD206" s="63" t="s">
        <v>371</v>
      </c>
      <c r="AE206" s="63" t="s">
        <v>371</v>
      </c>
      <c r="AF206" s="63" t="s">
        <v>371</v>
      </c>
      <c r="AG206" s="63" t="s">
        <v>371</v>
      </c>
      <c r="AH206" s="63" t="s">
        <v>371</v>
      </c>
      <c r="AI206" s="63" t="s">
        <v>538</v>
      </c>
      <c r="AJ206" s="63" t="s">
        <v>371</v>
      </c>
      <c r="AK206" s="63" t="s">
        <v>371</v>
      </c>
      <c r="AL206" s="63" t="s">
        <v>371</v>
      </c>
      <c r="AM206" s="63" t="s">
        <v>371</v>
      </c>
      <c r="AN206" s="63" t="s">
        <v>371</v>
      </c>
    </row>
    <row r="207" spans="1:40" s="51" customFormat="1" ht="15" customHeight="1" x14ac:dyDescent="0.25">
      <c r="A207" s="62" t="s">
        <v>281</v>
      </c>
      <c r="B207" s="90" t="s">
        <v>370</v>
      </c>
      <c r="C207" s="91"/>
      <c r="D207" s="62" t="s">
        <v>0</v>
      </c>
      <c r="F207" s="90" t="s">
        <v>0</v>
      </c>
      <c r="G207" s="92"/>
      <c r="H207" s="92"/>
      <c r="I207" s="92"/>
      <c r="J207" s="92"/>
      <c r="K207" s="92"/>
      <c r="L207" s="91"/>
      <c r="M207" s="62" t="s">
        <v>245</v>
      </c>
      <c r="N207" s="90" t="s">
        <v>111</v>
      </c>
      <c r="O207" s="92"/>
      <c r="P207" s="91"/>
      <c r="Q207" s="62" t="s">
        <v>12</v>
      </c>
      <c r="R207" s="62" t="s">
        <v>10</v>
      </c>
      <c r="S207" s="62" t="s">
        <v>11</v>
      </c>
      <c r="T207" s="63" t="s">
        <v>539</v>
      </c>
      <c r="U207" s="63" t="s">
        <v>371</v>
      </c>
      <c r="V207" s="63" t="s">
        <v>371</v>
      </c>
      <c r="W207" s="63" t="s">
        <v>371</v>
      </c>
      <c r="X207" s="63" t="s">
        <v>371</v>
      </c>
      <c r="Y207" s="63" t="s">
        <v>539</v>
      </c>
      <c r="Z207" s="63" t="s">
        <v>371</v>
      </c>
      <c r="AA207" s="63" t="s">
        <v>539</v>
      </c>
      <c r="AB207" s="63" t="s">
        <v>371</v>
      </c>
      <c r="AC207" s="63" t="s">
        <v>371</v>
      </c>
      <c r="AD207" s="63" t="s">
        <v>371</v>
      </c>
      <c r="AE207" s="63" t="s">
        <v>371</v>
      </c>
      <c r="AF207" s="63" t="s">
        <v>371</v>
      </c>
      <c r="AG207" s="63" t="s">
        <v>371</v>
      </c>
      <c r="AH207" s="63" t="s">
        <v>371</v>
      </c>
      <c r="AI207" s="63" t="s">
        <v>371</v>
      </c>
      <c r="AJ207" s="63" t="s">
        <v>371</v>
      </c>
      <c r="AK207" s="63" t="s">
        <v>371</v>
      </c>
      <c r="AL207" s="63" t="s">
        <v>371</v>
      </c>
      <c r="AM207" s="63" t="s">
        <v>371</v>
      </c>
      <c r="AN207" s="63" t="s">
        <v>371</v>
      </c>
    </row>
    <row r="208" spans="1:40" s="51" customFormat="1" ht="15" customHeight="1" x14ac:dyDescent="0.25">
      <c r="A208" s="62" t="s">
        <v>165</v>
      </c>
      <c r="B208" s="90" t="s">
        <v>166</v>
      </c>
      <c r="C208" s="91"/>
      <c r="D208" s="62" t="s">
        <v>0</v>
      </c>
      <c r="F208" s="90" t="s">
        <v>0</v>
      </c>
      <c r="G208" s="92"/>
      <c r="H208" s="92"/>
      <c r="I208" s="92"/>
      <c r="J208" s="92"/>
      <c r="K208" s="92"/>
      <c r="L208" s="91"/>
      <c r="M208" s="62" t="s">
        <v>245</v>
      </c>
      <c r="N208" s="90" t="s">
        <v>111</v>
      </c>
      <c r="O208" s="92"/>
      <c r="P208" s="91"/>
      <c r="Q208" s="62" t="s">
        <v>12</v>
      </c>
      <c r="R208" s="62" t="s">
        <v>10</v>
      </c>
      <c r="S208" s="62" t="s">
        <v>11</v>
      </c>
      <c r="T208" s="63" t="s">
        <v>539</v>
      </c>
      <c r="U208" s="63" t="s">
        <v>371</v>
      </c>
      <c r="V208" s="63" t="s">
        <v>371</v>
      </c>
      <c r="W208" s="63" t="s">
        <v>371</v>
      </c>
      <c r="X208" s="63" t="s">
        <v>371</v>
      </c>
      <c r="Y208" s="63" t="s">
        <v>539</v>
      </c>
      <c r="Z208" s="63" t="s">
        <v>371</v>
      </c>
      <c r="AA208" s="63" t="s">
        <v>539</v>
      </c>
      <c r="AB208" s="63" t="s">
        <v>371</v>
      </c>
      <c r="AC208" s="63" t="s">
        <v>371</v>
      </c>
      <c r="AD208" s="63" t="s">
        <v>371</v>
      </c>
      <c r="AE208" s="63" t="s">
        <v>371</v>
      </c>
      <c r="AF208" s="63" t="s">
        <v>371</v>
      </c>
      <c r="AG208" s="63" t="s">
        <v>371</v>
      </c>
      <c r="AH208" s="63" t="s">
        <v>371</v>
      </c>
      <c r="AI208" s="63" t="s">
        <v>371</v>
      </c>
      <c r="AJ208" s="63" t="s">
        <v>371</v>
      </c>
      <c r="AK208" s="63" t="s">
        <v>371</v>
      </c>
      <c r="AL208" s="63" t="s">
        <v>371</v>
      </c>
      <c r="AM208" s="63" t="s">
        <v>371</v>
      </c>
      <c r="AN208" s="63" t="s">
        <v>371</v>
      </c>
    </row>
    <row r="209" spans="1:40" s="51" customFormat="1" ht="15" customHeight="1" x14ac:dyDescent="0.25">
      <c r="A209" s="62" t="s">
        <v>165</v>
      </c>
      <c r="B209" s="90" t="s">
        <v>166</v>
      </c>
      <c r="C209" s="91"/>
      <c r="D209" s="62" t="s">
        <v>42</v>
      </c>
      <c r="F209" s="90" t="s">
        <v>309</v>
      </c>
      <c r="G209" s="92"/>
      <c r="H209" s="92"/>
      <c r="I209" s="92"/>
      <c r="J209" s="92"/>
      <c r="K209" s="92"/>
      <c r="L209" s="91"/>
      <c r="M209" s="62" t="s">
        <v>245</v>
      </c>
      <c r="N209" s="90" t="s">
        <v>111</v>
      </c>
      <c r="O209" s="92"/>
      <c r="P209" s="91"/>
      <c r="Q209" s="62" t="s">
        <v>12</v>
      </c>
      <c r="R209" s="62" t="s">
        <v>10</v>
      </c>
      <c r="S209" s="62" t="s">
        <v>11</v>
      </c>
      <c r="T209" s="63" t="s">
        <v>539</v>
      </c>
      <c r="U209" s="63" t="s">
        <v>371</v>
      </c>
      <c r="V209" s="63" t="s">
        <v>371</v>
      </c>
      <c r="W209" s="63" t="s">
        <v>371</v>
      </c>
      <c r="X209" s="63" t="s">
        <v>371</v>
      </c>
      <c r="Y209" s="63" t="s">
        <v>539</v>
      </c>
      <c r="Z209" s="63" t="s">
        <v>0</v>
      </c>
      <c r="AA209" s="63" t="s">
        <v>0</v>
      </c>
      <c r="AB209" s="63" t="s">
        <v>371</v>
      </c>
      <c r="AC209" s="63" t="s">
        <v>371</v>
      </c>
      <c r="AD209" s="63" t="s">
        <v>371</v>
      </c>
      <c r="AE209" s="63" t="s">
        <v>371</v>
      </c>
      <c r="AF209" s="63" t="s">
        <v>371</v>
      </c>
      <c r="AG209" s="63" t="s">
        <v>371</v>
      </c>
      <c r="AH209" s="63" t="s">
        <v>371</v>
      </c>
      <c r="AI209" s="63" t="s">
        <v>371</v>
      </c>
      <c r="AJ209" s="63" t="s">
        <v>539</v>
      </c>
      <c r="AK209" s="63" t="s">
        <v>371</v>
      </c>
      <c r="AL209" s="63" t="s">
        <v>371</v>
      </c>
      <c r="AM209" s="63" t="s">
        <v>371</v>
      </c>
      <c r="AN209" s="63" t="s">
        <v>371</v>
      </c>
    </row>
    <row r="210" spans="1:40" s="51" customFormat="1" ht="15" customHeight="1" x14ac:dyDescent="0.25">
      <c r="A210" s="62" t="s">
        <v>281</v>
      </c>
      <c r="B210" s="90" t="s">
        <v>370</v>
      </c>
      <c r="C210" s="91"/>
      <c r="D210" s="62" t="s">
        <v>0</v>
      </c>
      <c r="F210" s="90" t="s">
        <v>0</v>
      </c>
      <c r="G210" s="92"/>
      <c r="H210" s="92"/>
      <c r="I210" s="92"/>
      <c r="J210" s="92"/>
      <c r="K210" s="92"/>
      <c r="L210" s="91"/>
      <c r="M210" s="62" t="s">
        <v>243</v>
      </c>
      <c r="N210" s="90" t="s">
        <v>109</v>
      </c>
      <c r="O210" s="92"/>
      <c r="P210" s="91"/>
      <c r="Q210" s="62" t="s">
        <v>12</v>
      </c>
      <c r="R210" s="62" t="s">
        <v>10</v>
      </c>
      <c r="S210" s="62" t="s">
        <v>11</v>
      </c>
      <c r="T210" s="63" t="s">
        <v>539</v>
      </c>
      <c r="U210" s="63" t="s">
        <v>371</v>
      </c>
      <c r="V210" s="63" t="s">
        <v>371</v>
      </c>
      <c r="W210" s="63" t="s">
        <v>371</v>
      </c>
      <c r="X210" s="63" t="s">
        <v>371</v>
      </c>
      <c r="Y210" s="63" t="s">
        <v>539</v>
      </c>
      <c r="Z210" s="63" t="s">
        <v>539</v>
      </c>
      <c r="AA210" s="63" t="s">
        <v>371</v>
      </c>
      <c r="AB210" s="63" t="s">
        <v>371</v>
      </c>
      <c r="AC210" s="63" t="s">
        <v>371</v>
      </c>
      <c r="AD210" s="63" t="s">
        <v>371</v>
      </c>
      <c r="AE210" s="63" t="s">
        <v>371</v>
      </c>
      <c r="AF210" s="63" t="s">
        <v>371</v>
      </c>
      <c r="AG210" s="63" t="s">
        <v>371</v>
      </c>
      <c r="AH210" s="63" t="s">
        <v>371</v>
      </c>
      <c r="AI210" s="63" t="s">
        <v>371</v>
      </c>
      <c r="AJ210" s="63" t="s">
        <v>371</v>
      </c>
      <c r="AK210" s="63" t="s">
        <v>371</v>
      </c>
      <c r="AL210" s="63" t="s">
        <v>371</v>
      </c>
      <c r="AM210" s="63" t="s">
        <v>371</v>
      </c>
      <c r="AN210" s="63" t="s">
        <v>371</v>
      </c>
    </row>
    <row r="211" spans="1:40" s="51" customFormat="1" ht="15" customHeight="1" x14ac:dyDescent="0.25">
      <c r="A211" s="62" t="s">
        <v>281</v>
      </c>
      <c r="B211" s="90" t="s">
        <v>370</v>
      </c>
      <c r="C211" s="91"/>
      <c r="D211" s="62" t="s">
        <v>0</v>
      </c>
      <c r="F211" s="90" t="s">
        <v>0</v>
      </c>
      <c r="G211" s="92"/>
      <c r="H211" s="92"/>
      <c r="I211" s="92"/>
      <c r="J211" s="92"/>
      <c r="K211" s="92"/>
      <c r="L211" s="91"/>
      <c r="M211" s="62" t="s">
        <v>249</v>
      </c>
      <c r="N211" s="90" t="s">
        <v>116</v>
      </c>
      <c r="O211" s="92"/>
      <c r="P211" s="91"/>
      <c r="Q211" s="62" t="s">
        <v>12</v>
      </c>
      <c r="R211" s="62" t="s">
        <v>10</v>
      </c>
      <c r="S211" s="62" t="s">
        <v>11</v>
      </c>
      <c r="T211" s="63" t="s">
        <v>540</v>
      </c>
      <c r="U211" s="63" t="s">
        <v>371</v>
      </c>
      <c r="V211" s="63" t="s">
        <v>371</v>
      </c>
      <c r="W211" s="63" t="s">
        <v>371</v>
      </c>
      <c r="X211" s="63" t="s">
        <v>371</v>
      </c>
      <c r="Y211" s="63" t="s">
        <v>540</v>
      </c>
      <c r="Z211" s="63" t="s">
        <v>371</v>
      </c>
      <c r="AA211" s="63" t="s">
        <v>540</v>
      </c>
      <c r="AB211" s="63" t="s">
        <v>371</v>
      </c>
      <c r="AC211" s="63" t="s">
        <v>371</v>
      </c>
      <c r="AD211" s="63" t="s">
        <v>371</v>
      </c>
      <c r="AE211" s="63" t="s">
        <v>371</v>
      </c>
      <c r="AF211" s="63" t="s">
        <v>371</v>
      </c>
      <c r="AG211" s="63" t="s">
        <v>371</v>
      </c>
      <c r="AH211" s="63" t="s">
        <v>371</v>
      </c>
      <c r="AI211" s="63" t="s">
        <v>371</v>
      </c>
      <c r="AJ211" s="63" t="s">
        <v>371</v>
      </c>
      <c r="AK211" s="63" t="s">
        <v>371</v>
      </c>
      <c r="AL211" s="63" t="s">
        <v>371</v>
      </c>
      <c r="AM211" s="63" t="s">
        <v>371</v>
      </c>
      <c r="AN211" s="63" t="s">
        <v>371</v>
      </c>
    </row>
    <row r="212" spans="1:40" s="51" customFormat="1" ht="15" customHeight="1" x14ac:dyDescent="0.25">
      <c r="A212" s="62" t="s">
        <v>165</v>
      </c>
      <c r="B212" s="90" t="s">
        <v>166</v>
      </c>
      <c r="C212" s="91"/>
      <c r="D212" s="62" t="s">
        <v>0</v>
      </c>
      <c r="F212" s="90" t="s">
        <v>0</v>
      </c>
      <c r="G212" s="92"/>
      <c r="H212" s="92"/>
      <c r="I212" s="92"/>
      <c r="J212" s="92"/>
      <c r="K212" s="92"/>
      <c r="L212" s="91"/>
      <c r="M212" s="62" t="s">
        <v>249</v>
      </c>
      <c r="N212" s="90" t="s">
        <v>116</v>
      </c>
      <c r="O212" s="92"/>
      <c r="P212" s="91"/>
      <c r="Q212" s="62" t="s">
        <v>12</v>
      </c>
      <c r="R212" s="62" t="s">
        <v>10</v>
      </c>
      <c r="S212" s="62" t="s">
        <v>11</v>
      </c>
      <c r="T212" s="63" t="s">
        <v>540</v>
      </c>
      <c r="U212" s="63" t="s">
        <v>371</v>
      </c>
      <c r="V212" s="63" t="s">
        <v>371</v>
      </c>
      <c r="W212" s="63" t="s">
        <v>371</v>
      </c>
      <c r="X212" s="63" t="s">
        <v>371</v>
      </c>
      <c r="Y212" s="63" t="s">
        <v>540</v>
      </c>
      <c r="Z212" s="63" t="s">
        <v>371</v>
      </c>
      <c r="AA212" s="63" t="s">
        <v>540</v>
      </c>
      <c r="AB212" s="63" t="s">
        <v>371</v>
      </c>
      <c r="AC212" s="63" t="s">
        <v>371</v>
      </c>
      <c r="AD212" s="63" t="s">
        <v>371</v>
      </c>
      <c r="AE212" s="63" t="s">
        <v>371</v>
      </c>
      <c r="AF212" s="63" t="s">
        <v>371</v>
      </c>
      <c r="AG212" s="63" t="s">
        <v>371</v>
      </c>
      <c r="AH212" s="63" t="s">
        <v>371</v>
      </c>
      <c r="AI212" s="63" t="s">
        <v>371</v>
      </c>
      <c r="AJ212" s="63" t="s">
        <v>371</v>
      </c>
      <c r="AK212" s="63" t="s">
        <v>371</v>
      </c>
      <c r="AL212" s="63" t="s">
        <v>371</v>
      </c>
      <c r="AM212" s="63" t="s">
        <v>371</v>
      </c>
      <c r="AN212" s="63" t="s">
        <v>371</v>
      </c>
    </row>
    <row r="213" spans="1:40" s="51" customFormat="1" ht="15" customHeight="1" x14ac:dyDescent="0.25">
      <c r="A213" s="62" t="s">
        <v>165</v>
      </c>
      <c r="B213" s="90" t="s">
        <v>166</v>
      </c>
      <c r="C213" s="91"/>
      <c r="D213" s="62" t="s">
        <v>42</v>
      </c>
      <c r="F213" s="90" t="s">
        <v>309</v>
      </c>
      <c r="G213" s="92"/>
      <c r="H213" s="92"/>
      <c r="I213" s="92"/>
      <c r="J213" s="92"/>
      <c r="K213" s="92"/>
      <c r="L213" s="91"/>
      <c r="M213" s="62" t="s">
        <v>249</v>
      </c>
      <c r="N213" s="90" t="s">
        <v>116</v>
      </c>
      <c r="O213" s="92"/>
      <c r="P213" s="91"/>
      <c r="Q213" s="62" t="s">
        <v>12</v>
      </c>
      <c r="R213" s="62" t="s">
        <v>10</v>
      </c>
      <c r="S213" s="62" t="s">
        <v>11</v>
      </c>
      <c r="T213" s="63" t="s">
        <v>540</v>
      </c>
      <c r="U213" s="63" t="s">
        <v>371</v>
      </c>
      <c r="V213" s="63" t="s">
        <v>371</v>
      </c>
      <c r="W213" s="63" t="s">
        <v>371</v>
      </c>
      <c r="X213" s="63" t="s">
        <v>371</v>
      </c>
      <c r="Y213" s="63" t="s">
        <v>540</v>
      </c>
      <c r="Z213" s="63" t="s">
        <v>0</v>
      </c>
      <c r="AA213" s="63" t="s">
        <v>0</v>
      </c>
      <c r="AB213" s="63" t="s">
        <v>371</v>
      </c>
      <c r="AC213" s="63" t="s">
        <v>371</v>
      </c>
      <c r="AD213" s="63" t="s">
        <v>371</v>
      </c>
      <c r="AE213" s="63" t="s">
        <v>371</v>
      </c>
      <c r="AF213" s="63" t="s">
        <v>371</v>
      </c>
      <c r="AG213" s="63" t="s">
        <v>371</v>
      </c>
      <c r="AH213" s="63" t="s">
        <v>371</v>
      </c>
      <c r="AI213" s="63" t="s">
        <v>540</v>
      </c>
      <c r="AJ213" s="63" t="s">
        <v>371</v>
      </c>
      <c r="AK213" s="63" t="s">
        <v>371</v>
      </c>
      <c r="AL213" s="63" t="s">
        <v>371</v>
      </c>
      <c r="AM213" s="63" t="s">
        <v>371</v>
      </c>
      <c r="AN213" s="63" t="s">
        <v>371</v>
      </c>
    </row>
    <row r="214" spans="1:40" s="51" customFormat="1" ht="15" customHeight="1" x14ac:dyDescent="0.25">
      <c r="A214" s="62" t="s">
        <v>281</v>
      </c>
      <c r="B214" s="90" t="s">
        <v>370</v>
      </c>
      <c r="C214" s="91"/>
      <c r="D214" s="62" t="s">
        <v>0</v>
      </c>
      <c r="F214" s="90" t="s">
        <v>0</v>
      </c>
      <c r="G214" s="92"/>
      <c r="H214" s="92"/>
      <c r="I214" s="92"/>
      <c r="J214" s="92"/>
      <c r="K214" s="92"/>
      <c r="L214" s="91"/>
      <c r="M214" s="62" t="s">
        <v>250</v>
      </c>
      <c r="N214" s="90" t="s">
        <v>118</v>
      </c>
      <c r="O214" s="92"/>
      <c r="P214" s="91"/>
      <c r="Q214" s="62" t="s">
        <v>12</v>
      </c>
      <c r="R214" s="62" t="s">
        <v>10</v>
      </c>
      <c r="S214" s="62" t="s">
        <v>11</v>
      </c>
      <c r="T214" s="63" t="s">
        <v>541</v>
      </c>
      <c r="U214" s="63" t="s">
        <v>371</v>
      </c>
      <c r="V214" s="63" t="s">
        <v>371</v>
      </c>
      <c r="W214" s="63" t="s">
        <v>371</v>
      </c>
      <c r="X214" s="63" t="s">
        <v>371</v>
      </c>
      <c r="Y214" s="63" t="s">
        <v>541</v>
      </c>
      <c r="Z214" s="63" t="s">
        <v>371</v>
      </c>
      <c r="AA214" s="63" t="s">
        <v>541</v>
      </c>
      <c r="AB214" s="63" t="s">
        <v>371</v>
      </c>
      <c r="AC214" s="63" t="s">
        <v>371</v>
      </c>
      <c r="AD214" s="63" t="s">
        <v>371</v>
      </c>
      <c r="AE214" s="63" t="s">
        <v>371</v>
      </c>
      <c r="AF214" s="63" t="s">
        <v>371</v>
      </c>
      <c r="AG214" s="63" t="s">
        <v>371</v>
      </c>
      <c r="AH214" s="63" t="s">
        <v>371</v>
      </c>
      <c r="AI214" s="63" t="s">
        <v>371</v>
      </c>
      <c r="AJ214" s="63" t="s">
        <v>371</v>
      </c>
      <c r="AK214" s="63" t="s">
        <v>371</v>
      </c>
      <c r="AL214" s="63" t="s">
        <v>371</v>
      </c>
      <c r="AM214" s="63" t="s">
        <v>371</v>
      </c>
      <c r="AN214" s="63" t="s">
        <v>371</v>
      </c>
    </row>
    <row r="215" spans="1:40" s="51" customFormat="1" ht="15" customHeight="1" x14ac:dyDescent="0.25">
      <c r="A215" s="62" t="s">
        <v>165</v>
      </c>
      <c r="B215" s="90" t="s">
        <v>166</v>
      </c>
      <c r="C215" s="91"/>
      <c r="D215" s="62" t="s">
        <v>0</v>
      </c>
      <c r="F215" s="90" t="s">
        <v>0</v>
      </c>
      <c r="G215" s="92"/>
      <c r="H215" s="92"/>
      <c r="I215" s="92"/>
      <c r="J215" s="92"/>
      <c r="K215" s="92"/>
      <c r="L215" s="91"/>
      <c r="M215" s="62" t="s">
        <v>250</v>
      </c>
      <c r="N215" s="90" t="s">
        <v>118</v>
      </c>
      <c r="O215" s="92"/>
      <c r="P215" s="91"/>
      <c r="Q215" s="62" t="s">
        <v>12</v>
      </c>
      <c r="R215" s="62" t="s">
        <v>10</v>
      </c>
      <c r="S215" s="62" t="s">
        <v>11</v>
      </c>
      <c r="T215" s="63" t="s">
        <v>541</v>
      </c>
      <c r="U215" s="63" t="s">
        <v>371</v>
      </c>
      <c r="V215" s="63" t="s">
        <v>371</v>
      </c>
      <c r="W215" s="63" t="s">
        <v>371</v>
      </c>
      <c r="X215" s="63" t="s">
        <v>371</v>
      </c>
      <c r="Y215" s="63" t="s">
        <v>541</v>
      </c>
      <c r="Z215" s="63" t="s">
        <v>371</v>
      </c>
      <c r="AA215" s="63" t="s">
        <v>541</v>
      </c>
      <c r="AB215" s="63" t="s">
        <v>371</v>
      </c>
      <c r="AC215" s="63" t="s">
        <v>371</v>
      </c>
      <c r="AD215" s="63" t="s">
        <v>371</v>
      </c>
      <c r="AE215" s="63" t="s">
        <v>371</v>
      </c>
      <c r="AF215" s="63" t="s">
        <v>371</v>
      </c>
      <c r="AG215" s="63" t="s">
        <v>371</v>
      </c>
      <c r="AH215" s="63" t="s">
        <v>371</v>
      </c>
      <c r="AI215" s="63" t="s">
        <v>371</v>
      </c>
      <c r="AJ215" s="63" t="s">
        <v>371</v>
      </c>
      <c r="AK215" s="63" t="s">
        <v>371</v>
      </c>
      <c r="AL215" s="63" t="s">
        <v>371</v>
      </c>
      <c r="AM215" s="63" t="s">
        <v>371</v>
      </c>
      <c r="AN215" s="63" t="s">
        <v>371</v>
      </c>
    </row>
    <row r="216" spans="1:40" s="51" customFormat="1" ht="15" customHeight="1" x14ac:dyDescent="0.25">
      <c r="A216" s="62" t="s">
        <v>165</v>
      </c>
      <c r="B216" s="90" t="s">
        <v>166</v>
      </c>
      <c r="C216" s="91"/>
      <c r="D216" s="62" t="s">
        <v>42</v>
      </c>
      <c r="F216" s="90" t="s">
        <v>309</v>
      </c>
      <c r="G216" s="92"/>
      <c r="H216" s="92"/>
      <c r="I216" s="92"/>
      <c r="J216" s="92"/>
      <c r="K216" s="92"/>
      <c r="L216" s="91"/>
      <c r="M216" s="62" t="s">
        <v>250</v>
      </c>
      <c r="N216" s="90" t="s">
        <v>118</v>
      </c>
      <c r="O216" s="92"/>
      <c r="P216" s="91"/>
      <c r="Q216" s="62" t="s">
        <v>12</v>
      </c>
      <c r="R216" s="62" t="s">
        <v>10</v>
      </c>
      <c r="S216" s="62" t="s">
        <v>11</v>
      </c>
      <c r="T216" s="63" t="s">
        <v>541</v>
      </c>
      <c r="U216" s="63" t="s">
        <v>371</v>
      </c>
      <c r="V216" s="63" t="s">
        <v>371</v>
      </c>
      <c r="W216" s="63" t="s">
        <v>371</v>
      </c>
      <c r="X216" s="63" t="s">
        <v>371</v>
      </c>
      <c r="Y216" s="63" t="s">
        <v>541</v>
      </c>
      <c r="Z216" s="63" t="s">
        <v>0</v>
      </c>
      <c r="AA216" s="63" t="s">
        <v>0</v>
      </c>
      <c r="AB216" s="63" t="s">
        <v>371</v>
      </c>
      <c r="AC216" s="63" t="s">
        <v>371</v>
      </c>
      <c r="AD216" s="63" t="s">
        <v>371</v>
      </c>
      <c r="AE216" s="63" t="s">
        <v>371</v>
      </c>
      <c r="AF216" s="63" t="s">
        <v>371</v>
      </c>
      <c r="AG216" s="63" t="s">
        <v>371</v>
      </c>
      <c r="AH216" s="63" t="s">
        <v>371</v>
      </c>
      <c r="AI216" s="63" t="s">
        <v>541</v>
      </c>
      <c r="AJ216" s="63" t="s">
        <v>371</v>
      </c>
      <c r="AK216" s="63" t="s">
        <v>371</v>
      </c>
      <c r="AL216" s="63" t="s">
        <v>371</v>
      </c>
      <c r="AM216" s="63" t="s">
        <v>371</v>
      </c>
      <c r="AN216" s="63" t="s">
        <v>371</v>
      </c>
    </row>
    <row r="217" spans="1:40" s="51" customFormat="1" ht="15" customHeight="1" x14ac:dyDescent="0.25">
      <c r="A217" s="62" t="s">
        <v>281</v>
      </c>
      <c r="B217" s="90" t="s">
        <v>370</v>
      </c>
      <c r="C217" s="91"/>
      <c r="D217" s="62" t="s">
        <v>0</v>
      </c>
      <c r="F217" s="90" t="s">
        <v>0</v>
      </c>
      <c r="G217" s="92"/>
      <c r="H217" s="92"/>
      <c r="I217" s="92"/>
      <c r="J217" s="92"/>
      <c r="K217" s="92"/>
      <c r="L217" s="91"/>
      <c r="M217" s="62" t="s">
        <v>247</v>
      </c>
      <c r="N217" s="90" t="s">
        <v>114</v>
      </c>
      <c r="O217" s="92"/>
      <c r="P217" s="91"/>
      <c r="Q217" s="62" t="s">
        <v>12</v>
      </c>
      <c r="R217" s="62" t="s">
        <v>10</v>
      </c>
      <c r="S217" s="62" t="s">
        <v>11</v>
      </c>
      <c r="T217" s="63" t="s">
        <v>542</v>
      </c>
      <c r="U217" s="63" t="s">
        <v>371</v>
      </c>
      <c r="V217" s="63" t="s">
        <v>371</v>
      </c>
      <c r="W217" s="63" t="s">
        <v>371</v>
      </c>
      <c r="X217" s="63" t="s">
        <v>371</v>
      </c>
      <c r="Y217" s="63" t="s">
        <v>542</v>
      </c>
      <c r="Z217" s="63" t="s">
        <v>542</v>
      </c>
      <c r="AA217" s="63" t="s">
        <v>371</v>
      </c>
      <c r="AB217" s="63" t="s">
        <v>371</v>
      </c>
      <c r="AC217" s="63" t="s">
        <v>371</v>
      </c>
      <c r="AD217" s="63" t="s">
        <v>371</v>
      </c>
      <c r="AE217" s="63" t="s">
        <v>371</v>
      </c>
      <c r="AF217" s="63" t="s">
        <v>371</v>
      </c>
      <c r="AG217" s="63" t="s">
        <v>371</v>
      </c>
      <c r="AH217" s="63" t="s">
        <v>371</v>
      </c>
      <c r="AI217" s="63" t="s">
        <v>371</v>
      </c>
      <c r="AJ217" s="63" t="s">
        <v>371</v>
      </c>
      <c r="AK217" s="63" t="s">
        <v>371</v>
      </c>
      <c r="AL217" s="63" t="s">
        <v>371</v>
      </c>
      <c r="AM217" s="63" t="s">
        <v>371</v>
      </c>
      <c r="AN217" s="63" t="s">
        <v>371</v>
      </c>
    </row>
    <row r="218" spans="1:40" s="51" customFormat="1" ht="15" customHeight="1" x14ac:dyDescent="0.25">
      <c r="A218" s="62" t="s">
        <v>281</v>
      </c>
      <c r="B218" s="90" t="s">
        <v>370</v>
      </c>
      <c r="C218" s="91"/>
      <c r="D218" s="62" t="s">
        <v>0</v>
      </c>
      <c r="F218" s="90" t="s">
        <v>0</v>
      </c>
      <c r="G218" s="92"/>
      <c r="H218" s="92"/>
      <c r="I218" s="92"/>
      <c r="J218" s="92"/>
      <c r="K218" s="92"/>
      <c r="L218" s="91"/>
      <c r="M218" s="62" t="s">
        <v>252</v>
      </c>
      <c r="N218" s="90" t="s">
        <v>120</v>
      </c>
      <c r="O218" s="92"/>
      <c r="P218" s="91"/>
      <c r="Q218" s="62" t="s">
        <v>311</v>
      </c>
      <c r="R218" s="62" t="s">
        <v>10</v>
      </c>
      <c r="S218" s="62" t="s">
        <v>13</v>
      </c>
      <c r="T218" s="63" t="s">
        <v>543</v>
      </c>
      <c r="U218" s="63" t="s">
        <v>371</v>
      </c>
      <c r="V218" s="63" t="s">
        <v>371</v>
      </c>
      <c r="W218" s="63" t="s">
        <v>371</v>
      </c>
      <c r="X218" s="63" t="s">
        <v>371</v>
      </c>
      <c r="Y218" s="63" t="s">
        <v>543</v>
      </c>
      <c r="Z218" s="63" t="s">
        <v>371</v>
      </c>
      <c r="AA218" s="63" t="s">
        <v>543</v>
      </c>
      <c r="AB218" s="63" t="s">
        <v>371</v>
      </c>
      <c r="AC218" s="63" t="s">
        <v>371</v>
      </c>
      <c r="AD218" s="63" t="s">
        <v>371</v>
      </c>
      <c r="AE218" s="63" t="s">
        <v>371</v>
      </c>
      <c r="AF218" s="63" t="s">
        <v>371</v>
      </c>
      <c r="AG218" s="63" t="s">
        <v>371</v>
      </c>
      <c r="AH218" s="63" t="s">
        <v>371</v>
      </c>
      <c r="AI218" s="63" t="s">
        <v>371</v>
      </c>
      <c r="AJ218" s="63" t="s">
        <v>371</v>
      </c>
      <c r="AK218" s="63" t="s">
        <v>371</v>
      </c>
      <c r="AL218" s="63" t="s">
        <v>371</v>
      </c>
      <c r="AM218" s="63" t="s">
        <v>371</v>
      </c>
      <c r="AN218" s="63" t="s">
        <v>371</v>
      </c>
    </row>
    <row r="219" spans="1:40" s="51" customFormat="1" ht="15" customHeight="1" x14ac:dyDescent="0.25">
      <c r="A219" s="62" t="s">
        <v>165</v>
      </c>
      <c r="B219" s="90" t="s">
        <v>166</v>
      </c>
      <c r="C219" s="91"/>
      <c r="D219" s="62" t="s">
        <v>0</v>
      </c>
      <c r="F219" s="90" t="s">
        <v>0</v>
      </c>
      <c r="G219" s="92"/>
      <c r="H219" s="92"/>
      <c r="I219" s="92"/>
      <c r="J219" s="92"/>
      <c r="K219" s="92"/>
      <c r="L219" s="91"/>
      <c r="M219" s="62" t="s">
        <v>252</v>
      </c>
      <c r="N219" s="90" t="s">
        <v>120</v>
      </c>
      <c r="O219" s="92"/>
      <c r="P219" s="91"/>
      <c r="Q219" s="62" t="s">
        <v>311</v>
      </c>
      <c r="R219" s="62" t="s">
        <v>10</v>
      </c>
      <c r="S219" s="62" t="s">
        <v>13</v>
      </c>
      <c r="T219" s="63" t="s">
        <v>543</v>
      </c>
      <c r="U219" s="63" t="s">
        <v>371</v>
      </c>
      <c r="V219" s="63" t="s">
        <v>371</v>
      </c>
      <c r="W219" s="63" t="s">
        <v>371</v>
      </c>
      <c r="X219" s="63" t="s">
        <v>371</v>
      </c>
      <c r="Y219" s="63" t="s">
        <v>543</v>
      </c>
      <c r="Z219" s="63" t="s">
        <v>371</v>
      </c>
      <c r="AA219" s="63" t="s">
        <v>543</v>
      </c>
      <c r="AB219" s="63" t="s">
        <v>371</v>
      </c>
      <c r="AC219" s="63" t="s">
        <v>371</v>
      </c>
      <c r="AD219" s="63" t="s">
        <v>371</v>
      </c>
      <c r="AE219" s="63" t="s">
        <v>371</v>
      </c>
      <c r="AF219" s="63" t="s">
        <v>371</v>
      </c>
      <c r="AG219" s="63" t="s">
        <v>371</v>
      </c>
      <c r="AH219" s="63" t="s">
        <v>371</v>
      </c>
      <c r="AI219" s="63" t="s">
        <v>371</v>
      </c>
      <c r="AJ219" s="63" t="s">
        <v>371</v>
      </c>
      <c r="AK219" s="63" t="s">
        <v>371</v>
      </c>
      <c r="AL219" s="63" t="s">
        <v>371</v>
      </c>
      <c r="AM219" s="63" t="s">
        <v>371</v>
      </c>
      <c r="AN219" s="63" t="s">
        <v>371</v>
      </c>
    </row>
    <row r="220" spans="1:40" s="51" customFormat="1" ht="15" customHeight="1" x14ac:dyDescent="0.25">
      <c r="A220" s="62" t="s">
        <v>165</v>
      </c>
      <c r="B220" s="90" t="s">
        <v>166</v>
      </c>
      <c r="C220" s="91"/>
      <c r="D220" s="62" t="s">
        <v>42</v>
      </c>
      <c r="F220" s="90" t="s">
        <v>309</v>
      </c>
      <c r="G220" s="92"/>
      <c r="H220" s="92"/>
      <c r="I220" s="92"/>
      <c r="J220" s="92"/>
      <c r="K220" s="92"/>
      <c r="L220" s="91"/>
      <c r="M220" s="62" t="s">
        <v>252</v>
      </c>
      <c r="N220" s="90" t="s">
        <v>120</v>
      </c>
      <c r="O220" s="92"/>
      <c r="P220" s="91"/>
      <c r="Q220" s="62" t="s">
        <v>311</v>
      </c>
      <c r="R220" s="62" t="s">
        <v>10</v>
      </c>
      <c r="S220" s="62" t="s">
        <v>13</v>
      </c>
      <c r="T220" s="63" t="s">
        <v>543</v>
      </c>
      <c r="U220" s="63" t="s">
        <v>371</v>
      </c>
      <c r="V220" s="63" t="s">
        <v>371</v>
      </c>
      <c r="W220" s="63" t="s">
        <v>371</v>
      </c>
      <c r="X220" s="63" t="s">
        <v>371</v>
      </c>
      <c r="Y220" s="63" t="s">
        <v>543</v>
      </c>
      <c r="Z220" s="63" t="s">
        <v>0</v>
      </c>
      <c r="AA220" s="63" t="s">
        <v>0</v>
      </c>
      <c r="AB220" s="63" t="s">
        <v>371</v>
      </c>
      <c r="AC220" s="63" t="s">
        <v>371</v>
      </c>
      <c r="AD220" s="63" t="s">
        <v>371</v>
      </c>
      <c r="AE220" s="63" t="s">
        <v>371</v>
      </c>
      <c r="AF220" s="63" t="s">
        <v>371</v>
      </c>
      <c r="AG220" s="63" t="s">
        <v>371</v>
      </c>
      <c r="AH220" s="63" t="s">
        <v>371</v>
      </c>
      <c r="AI220" s="63" t="s">
        <v>371</v>
      </c>
      <c r="AJ220" s="63" t="s">
        <v>543</v>
      </c>
      <c r="AK220" s="63" t="s">
        <v>371</v>
      </c>
      <c r="AL220" s="63" t="s">
        <v>371</v>
      </c>
      <c r="AM220" s="63" t="s">
        <v>371</v>
      </c>
      <c r="AN220" s="63" t="s">
        <v>371</v>
      </c>
    </row>
    <row r="221" spans="1:40" s="51" customFormat="1" ht="22.5" customHeight="1" x14ac:dyDescent="0.25">
      <c r="A221" s="62" t="s">
        <v>281</v>
      </c>
      <c r="B221" s="90" t="s">
        <v>370</v>
      </c>
      <c r="C221" s="91"/>
      <c r="D221" s="62" t="s">
        <v>0</v>
      </c>
      <c r="F221" s="90" t="s">
        <v>0</v>
      </c>
      <c r="G221" s="92"/>
      <c r="H221" s="92"/>
      <c r="I221" s="92"/>
      <c r="J221" s="92"/>
      <c r="K221" s="92"/>
      <c r="L221" s="91"/>
      <c r="M221" s="62" t="s">
        <v>388</v>
      </c>
      <c r="N221" s="90" t="s">
        <v>387</v>
      </c>
      <c r="O221" s="92"/>
      <c r="P221" s="91"/>
      <c r="Q221" s="62" t="s">
        <v>12</v>
      </c>
      <c r="R221" s="62" t="s">
        <v>10</v>
      </c>
      <c r="S221" s="62" t="s">
        <v>11</v>
      </c>
      <c r="T221" s="63" t="s">
        <v>544</v>
      </c>
      <c r="U221" s="63" t="s">
        <v>371</v>
      </c>
      <c r="V221" s="63" t="s">
        <v>371</v>
      </c>
      <c r="W221" s="63" t="s">
        <v>371</v>
      </c>
      <c r="X221" s="63" t="s">
        <v>371</v>
      </c>
      <c r="Y221" s="63" t="s">
        <v>544</v>
      </c>
      <c r="Z221" s="63" t="s">
        <v>544</v>
      </c>
      <c r="AA221" s="63" t="s">
        <v>371</v>
      </c>
      <c r="AB221" s="63" t="s">
        <v>371</v>
      </c>
      <c r="AC221" s="63" t="s">
        <v>371</v>
      </c>
      <c r="AD221" s="63" t="s">
        <v>371</v>
      </c>
      <c r="AE221" s="63" t="s">
        <v>371</v>
      </c>
      <c r="AF221" s="63" t="s">
        <v>371</v>
      </c>
      <c r="AG221" s="63" t="s">
        <v>371</v>
      </c>
      <c r="AH221" s="63" t="s">
        <v>371</v>
      </c>
      <c r="AI221" s="63" t="s">
        <v>371</v>
      </c>
      <c r="AJ221" s="63" t="s">
        <v>371</v>
      </c>
      <c r="AK221" s="63" t="s">
        <v>371</v>
      </c>
      <c r="AL221" s="63" t="s">
        <v>371</v>
      </c>
      <c r="AM221" s="63" t="s">
        <v>371</v>
      </c>
      <c r="AN221" s="63" t="s">
        <v>371</v>
      </c>
    </row>
    <row r="222" spans="1:40" s="51" customFormat="1" ht="22.5" customHeight="1" x14ac:dyDescent="0.25">
      <c r="A222" s="62" t="s">
        <v>281</v>
      </c>
      <c r="B222" s="90" t="s">
        <v>370</v>
      </c>
      <c r="C222" s="91"/>
      <c r="D222" s="62" t="s">
        <v>0</v>
      </c>
      <c r="F222" s="90" t="s">
        <v>0</v>
      </c>
      <c r="G222" s="92"/>
      <c r="H222" s="92"/>
      <c r="I222" s="92"/>
      <c r="J222" s="92"/>
      <c r="K222" s="92"/>
      <c r="L222" s="91"/>
      <c r="M222" s="62" t="s">
        <v>389</v>
      </c>
      <c r="N222" s="90" t="s">
        <v>390</v>
      </c>
      <c r="O222" s="92"/>
      <c r="P222" s="91"/>
      <c r="Q222" s="62" t="s">
        <v>12</v>
      </c>
      <c r="R222" s="62" t="s">
        <v>10</v>
      </c>
      <c r="S222" s="62" t="s">
        <v>11</v>
      </c>
      <c r="T222" s="63" t="s">
        <v>545</v>
      </c>
      <c r="U222" s="63" t="s">
        <v>371</v>
      </c>
      <c r="V222" s="63" t="s">
        <v>371</v>
      </c>
      <c r="W222" s="63" t="s">
        <v>371</v>
      </c>
      <c r="X222" s="63" t="s">
        <v>371</v>
      </c>
      <c r="Y222" s="63" t="s">
        <v>545</v>
      </c>
      <c r="Z222" s="63" t="s">
        <v>371</v>
      </c>
      <c r="AA222" s="63" t="s">
        <v>545</v>
      </c>
      <c r="AB222" s="63" t="s">
        <v>371</v>
      </c>
      <c r="AC222" s="63" t="s">
        <v>371</v>
      </c>
      <c r="AD222" s="63" t="s">
        <v>371</v>
      </c>
      <c r="AE222" s="63" t="s">
        <v>371</v>
      </c>
      <c r="AF222" s="63" t="s">
        <v>371</v>
      </c>
      <c r="AG222" s="63" t="s">
        <v>371</v>
      </c>
      <c r="AH222" s="63" t="s">
        <v>371</v>
      </c>
      <c r="AI222" s="63" t="s">
        <v>371</v>
      </c>
      <c r="AJ222" s="63" t="s">
        <v>371</v>
      </c>
      <c r="AK222" s="63" t="s">
        <v>371</v>
      </c>
      <c r="AL222" s="63" t="s">
        <v>371</v>
      </c>
      <c r="AM222" s="63" t="s">
        <v>371</v>
      </c>
      <c r="AN222" s="63" t="s">
        <v>371</v>
      </c>
    </row>
    <row r="223" spans="1:40" s="51" customFormat="1" ht="22.5" customHeight="1" x14ac:dyDescent="0.25">
      <c r="A223" s="62" t="s">
        <v>165</v>
      </c>
      <c r="B223" s="90" t="s">
        <v>166</v>
      </c>
      <c r="C223" s="91"/>
      <c r="D223" s="62" t="s">
        <v>0</v>
      </c>
      <c r="F223" s="90" t="s">
        <v>0</v>
      </c>
      <c r="G223" s="92"/>
      <c r="H223" s="92"/>
      <c r="I223" s="92"/>
      <c r="J223" s="92"/>
      <c r="K223" s="92"/>
      <c r="L223" s="91"/>
      <c r="M223" s="62" t="s">
        <v>389</v>
      </c>
      <c r="N223" s="90" t="s">
        <v>390</v>
      </c>
      <c r="O223" s="92"/>
      <c r="P223" s="91"/>
      <c r="Q223" s="62" t="s">
        <v>12</v>
      </c>
      <c r="R223" s="62" t="s">
        <v>10</v>
      </c>
      <c r="S223" s="62" t="s">
        <v>11</v>
      </c>
      <c r="T223" s="63" t="s">
        <v>545</v>
      </c>
      <c r="U223" s="63" t="s">
        <v>371</v>
      </c>
      <c r="V223" s="63" t="s">
        <v>371</v>
      </c>
      <c r="W223" s="63" t="s">
        <v>371</v>
      </c>
      <c r="X223" s="63" t="s">
        <v>371</v>
      </c>
      <c r="Y223" s="63" t="s">
        <v>545</v>
      </c>
      <c r="Z223" s="63" t="s">
        <v>371</v>
      </c>
      <c r="AA223" s="63" t="s">
        <v>545</v>
      </c>
      <c r="AB223" s="63" t="s">
        <v>371</v>
      </c>
      <c r="AC223" s="63" t="s">
        <v>371</v>
      </c>
      <c r="AD223" s="63" t="s">
        <v>371</v>
      </c>
      <c r="AE223" s="63" t="s">
        <v>371</v>
      </c>
      <c r="AF223" s="63" t="s">
        <v>371</v>
      </c>
      <c r="AG223" s="63" t="s">
        <v>371</v>
      </c>
      <c r="AH223" s="63" t="s">
        <v>371</v>
      </c>
      <c r="AI223" s="63" t="s">
        <v>371</v>
      </c>
      <c r="AJ223" s="63" t="s">
        <v>371</v>
      </c>
      <c r="AK223" s="63" t="s">
        <v>371</v>
      </c>
      <c r="AL223" s="63" t="s">
        <v>371</v>
      </c>
      <c r="AM223" s="63" t="s">
        <v>371</v>
      </c>
      <c r="AN223" s="63" t="s">
        <v>371</v>
      </c>
    </row>
    <row r="224" spans="1:40" s="51" customFormat="1" ht="22.5" customHeight="1" x14ac:dyDescent="0.25">
      <c r="A224" s="62" t="s">
        <v>165</v>
      </c>
      <c r="B224" s="90" t="s">
        <v>166</v>
      </c>
      <c r="C224" s="91"/>
      <c r="D224" s="62" t="s">
        <v>320</v>
      </c>
      <c r="F224" s="90" t="s">
        <v>321</v>
      </c>
      <c r="G224" s="92"/>
      <c r="H224" s="92"/>
      <c r="I224" s="92"/>
      <c r="J224" s="92"/>
      <c r="K224" s="92"/>
      <c r="L224" s="91"/>
      <c r="M224" s="62" t="s">
        <v>389</v>
      </c>
      <c r="N224" s="90" t="s">
        <v>390</v>
      </c>
      <c r="O224" s="92"/>
      <c r="P224" s="91"/>
      <c r="Q224" s="62" t="s">
        <v>12</v>
      </c>
      <c r="R224" s="62" t="s">
        <v>10</v>
      </c>
      <c r="S224" s="62" t="s">
        <v>11</v>
      </c>
      <c r="T224" s="63" t="s">
        <v>545</v>
      </c>
      <c r="U224" s="63" t="s">
        <v>371</v>
      </c>
      <c r="V224" s="63" t="s">
        <v>371</v>
      </c>
      <c r="W224" s="63" t="s">
        <v>371</v>
      </c>
      <c r="X224" s="63" t="s">
        <v>371</v>
      </c>
      <c r="Y224" s="63" t="s">
        <v>545</v>
      </c>
      <c r="Z224" s="63" t="s">
        <v>0</v>
      </c>
      <c r="AA224" s="63" t="s">
        <v>0</v>
      </c>
      <c r="AB224" s="63" t="s">
        <v>371</v>
      </c>
      <c r="AC224" s="63" t="s">
        <v>371</v>
      </c>
      <c r="AD224" s="63" t="s">
        <v>371</v>
      </c>
      <c r="AE224" s="63" t="s">
        <v>371</v>
      </c>
      <c r="AF224" s="63" t="s">
        <v>371</v>
      </c>
      <c r="AG224" s="63" t="s">
        <v>371</v>
      </c>
      <c r="AH224" s="63" t="s">
        <v>371</v>
      </c>
      <c r="AI224" s="63" t="s">
        <v>545</v>
      </c>
      <c r="AJ224" s="63" t="s">
        <v>371</v>
      </c>
      <c r="AK224" s="63" t="s">
        <v>371</v>
      </c>
      <c r="AL224" s="63" t="s">
        <v>371</v>
      </c>
      <c r="AM224" s="63" t="s">
        <v>371</v>
      </c>
      <c r="AN224" s="63" t="s">
        <v>371</v>
      </c>
    </row>
    <row r="225" spans="1:40" s="51" customFormat="1" ht="22.5" customHeight="1" x14ac:dyDescent="0.25">
      <c r="A225" s="62" t="s">
        <v>281</v>
      </c>
      <c r="B225" s="90" t="s">
        <v>370</v>
      </c>
      <c r="C225" s="91"/>
      <c r="D225" s="62" t="s">
        <v>0</v>
      </c>
      <c r="F225" s="90" t="s">
        <v>0</v>
      </c>
      <c r="G225" s="92"/>
      <c r="H225" s="92"/>
      <c r="I225" s="92"/>
      <c r="J225" s="92"/>
      <c r="K225" s="92"/>
      <c r="L225" s="91"/>
      <c r="M225" s="62" t="s">
        <v>391</v>
      </c>
      <c r="N225" s="90" t="s">
        <v>392</v>
      </c>
      <c r="O225" s="92"/>
      <c r="P225" s="91"/>
      <c r="Q225" s="62" t="s">
        <v>12</v>
      </c>
      <c r="R225" s="62" t="s">
        <v>10</v>
      </c>
      <c r="S225" s="62" t="s">
        <v>11</v>
      </c>
      <c r="T225" s="63" t="s">
        <v>546</v>
      </c>
      <c r="U225" s="63" t="s">
        <v>371</v>
      </c>
      <c r="V225" s="63" t="s">
        <v>371</v>
      </c>
      <c r="W225" s="63" t="s">
        <v>371</v>
      </c>
      <c r="X225" s="63" t="s">
        <v>371</v>
      </c>
      <c r="Y225" s="63" t="s">
        <v>546</v>
      </c>
      <c r="Z225" s="63" t="s">
        <v>371</v>
      </c>
      <c r="AA225" s="63" t="s">
        <v>546</v>
      </c>
      <c r="AB225" s="63" t="s">
        <v>371</v>
      </c>
      <c r="AC225" s="63" t="s">
        <v>371</v>
      </c>
      <c r="AD225" s="63" t="s">
        <v>371</v>
      </c>
      <c r="AE225" s="63" t="s">
        <v>371</v>
      </c>
      <c r="AF225" s="63" t="s">
        <v>371</v>
      </c>
      <c r="AG225" s="63" t="s">
        <v>371</v>
      </c>
      <c r="AH225" s="63" t="s">
        <v>371</v>
      </c>
      <c r="AI225" s="63" t="s">
        <v>371</v>
      </c>
      <c r="AJ225" s="63" t="s">
        <v>371</v>
      </c>
      <c r="AK225" s="63" t="s">
        <v>371</v>
      </c>
      <c r="AL225" s="63" t="s">
        <v>371</v>
      </c>
      <c r="AM225" s="63" t="s">
        <v>371</v>
      </c>
      <c r="AN225" s="63" t="s">
        <v>371</v>
      </c>
    </row>
    <row r="226" spans="1:40" s="51" customFormat="1" ht="22.5" customHeight="1" x14ac:dyDescent="0.25">
      <c r="A226" s="62" t="s">
        <v>165</v>
      </c>
      <c r="B226" s="90" t="s">
        <v>166</v>
      </c>
      <c r="C226" s="91"/>
      <c r="D226" s="62" t="s">
        <v>0</v>
      </c>
      <c r="F226" s="90" t="s">
        <v>0</v>
      </c>
      <c r="G226" s="92"/>
      <c r="H226" s="92"/>
      <c r="I226" s="92"/>
      <c r="J226" s="92"/>
      <c r="K226" s="92"/>
      <c r="L226" s="91"/>
      <c r="M226" s="62" t="s">
        <v>391</v>
      </c>
      <c r="N226" s="90" t="s">
        <v>392</v>
      </c>
      <c r="O226" s="92"/>
      <c r="P226" s="91"/>
      <c r="Q226" s="62" t="s">
        <v>12</v>
      </c>
      <c r="R226" s="62" t="s">
        <v>10</v>
      </c>
      <c r="S226" s="62" t="s">
        <v>11</v>
      </c>
      <c r="T226" s="63" t="s">
        <v>546</v>
      </c>
      <c r="U226" s="63" t="s">
        <v>371</v>
      </c>
      <c r="V226" s="63" t="s">
        <v>371</v>
      </c>
      <c r="W226" s="63" t="s">
        <v>371</v>
      </c>
      <c r="X226" s="63" t="s">
        <v>371</v>
      </c>
      <c r="Y226" s="63" t="s">
        <v>546</v>
      </c>
      <c r="Z226" s="63" t="s">
        <v>371</v>
      </c>
      <c r="AA226" s="63" t="s">
        <v>546</v>
      </c>
      <c r="AB226" s="63" t="s">
        <v>371</v>
      </c>
      <c r="AC226" s="63" t="s">
        <v>371</v>
      </c>
      <c r="AD226" s="63" t="s">
        <v>371</v>
      </c>
      <c r="AE226" s="63" t="s">
        <v>371</v>
      </c>
      <c r="AF226" s="63" t="s">
        <v>371</v>
      </c>
      <c r="AG226" s="63" t="s">
        <v>371</v>
      </c>
      <c r="AH226" s="63" t="s">
        <v>371</v>
      </c>
      <c r="AI226" s="63" t="s">
        <v>371</v>
      </c>
      <c r="AJ226" s="63" t="s">
        <v>371</v>
      </c>
      <c r="AK226" s="63" t="s">
        <v>371</v>
      </c>
      <c r="AL226" s="63" t="s">
        <v>371</v>
      </c>
      <c r="AM226" s="63" t="s">
        <v>371</v>
      </c>
      <c r="AN226" s="63" t="s">
        <v>371</v>
      </c>
    </row>
    <row r="227" spans="1:40" s="51" customFormat="1" ht="22.5" customHeight="1" x14ac:dyDescent="0.25">
      <c r="A227" s="62" t="s">
        <v>165</v>
      </c>
      <c r="B227" s="90" t="s">
        <v>166</v>
      </c>
      <c r="C227" s="91"/>
      <c r="D227" s="62" t="s">
        <v>312</v>
      </c>
      <c r="F227" s="90" t="s">
        <v>313</v>
      </c>
      <c r="G227" s="92"/>
      <c r="H227" s="92"/>
      <c r="I227" s="92"/>
      <c r="J227" s="92"/>
      <c r="K227" s="92"/>
      <c r="L227" s="91"/>
      <c r="M227" s="62" t="s">
        <v>391</v>
      </c>
      <c r="N227" s="90" t="s">
        <v>392</v>
      </c>
      <c r="O227" s="92"/>
      <c r="P227" s="91"/>
      <c r="Q227" s="62" t="s">
        <v>12</v>
      </c>
      <c r="R227" s="62" t="s">
        <v>10</v>
      </c>
      <c r="S227" s="62" t="s">
        <v>11</v>
      </c>
      <c r="T227" s="63" t="s">
        <v>547</v>
      </c>
      <c r="U227" s="63" t="s">
        <v>371</v>
      </c>
      <c r="V227" s="63" t="s">
        <v>371</v>
      </c>
      <c r="W227" s="63" t="s">
        <v>371</v>
      </c>
      <c r="X227" s="63" t="s">
        <v>371</v>
      </c>
      <c r="Y227" s="63" t="s">
        <v>547</v>
      </c>
      <c r="Z227" s="63" t="s">
        <v>0</v>
      </c>
      <c r="AA227" s="63" t="s">
        <v>0</v>
      </c>
      <c r="AB227" s="63" t="s">
        <v>371</v>
      </c>
      <c r="AC227" s="63" t="s">
        <v>371</v>
      </c>
      <c r="AD227" s="63" t="s">
        <v>371</v>
      </c>
      <c r="AE227" s="63" t="s">
        <v>371</v>
      </c>
      <c r="AF227" s="63" t="s">
        <v>371</v>
      </c>
      <c r="AG227" s="63" t="s">
        <v>371</v>
      </c>
      <c r="AH227" s="63" t="s">
        <v>371</v>
      </c>
      <c r="AI227" s="63" t="s">
        <v>547</v>
      </c>
      <c r="AJ227" s="63" t="s">
        <v>371</v>
      </c>
      <c r="AK227" s="63" t="s">
        <v>371</v>
      </c>
      <c r="AL227" s="63" t="s">
        <v>371</v>
      </c>
      <c r="AM227" s="63" t="s">
        <v>371</v>
      </c>
      <c r="AN227" s="63" t="s">
        <v>371</v>
      </c>
    </row>
    <row r="228" spans="1:40" s="51" customFormat="1" ht="22.5" customHeight="1" x14ac:dyDescent="0.25">
      <c r="A228" s="62" t="s">
        <v>165</v>
      </c>
      <c r="B228" s="90" t="s">
        <v>166</v>
      </c>
      <c r="C228" s="91"/>
      <c r="D228" s="62" t="s">
        <v>315</v>
      </c>
      <c r="F228" s="90" t="s">
        <v>316</v>
      </c>
      <c r="G228" s="92"/>
      <c r="H228" s="92"/>
      <c r="I228" s="92"/>
      <c r="J228" s="92"/>
      <c r="K228" s="92"/>
      <c r="L228" s="91"/>
      <c r="M228" s="62" t="s">
        <v>391</v>
      </c>
      <c r="N228" s="90" t="s">
        <v>392</v>
      </c>
      <c r="O228" s="92"/>
      <c r="P228" s="91"/>
      <c r="Q228" s="62" t="s">
        <v>12</v>
      </c>
      <c r="R228" s="62" t="s">
        <v>10</v>
      </c>
      <c r="S228" s="62" t="s">
        <v>11</v>
      </c>
      <c r="T228" s="63" t="s">
        <v>548</v>
      </c>
      <c r="U228" s="63" t="s">
        <v>371</v>
      </c>
      <c r="V228" s="63" t="s">
        <v>371</v>
      </c>
      <c r="W228" s="63" t="s">
        <v>371</v>
      </c>
      <c r="X228" s="63" t="s">
        <v>371</v>
      </c>
      <c r="Y228" s="63" t="s">
        <v>548</v>
      </c>
      <c r="Z228" s="63" t="s">
        <v>0</v>
      </c>
      <c r="AA228" s="63" t="s">
        <v>0</v>
      </c>
      <c r="AB228" s="63" t="s">
        <v>371</v>
      </c>
      <c r="AC228" s="63" t="s">
        <v>371</v>
      </c>
      <c r="AD228" s="63" t="s">
        <v>371</v>
      </c>
      <c r="AE228" s="63" t="s">
        <v>371</v>
      </c>
      <c r="AF228" s="63" t="s">
        <v>371</v>
      </c>
      <c r="AG228" s="63" t="s">
        <v>371</v>
      </c>
      <c r="AH228" s="63" t="s">
        <v>371</v>
      </c>
      <c r="AI228" s="63" t="s">
        <v>548</v>
      </c>
      <c r="AJ228" s="63" t="s">
        <v>371</v>
      </c>
      <c r="AK228" s="63" t="s">
        <v>371</v>
      </c>
      <c r="AL228" s="63" t="s">
        <v>371</v>
      </c>
      <c r="AM228" s="63" t="s">
        <v>371</v>
      </c>
      <c r="AN228" s="63" t="s">
        <v>371</v>
      </c>
    </row>
    <row r="229" spans="1:40" s="51" customFormat="1" ht="22.5" customHeight="1" x14ac:dyDescent="0.25">
      <c r="A229" s="62" t="s">
        <v>281</v>
      </c>
      <c r="B229" s="90" t="s">
        <v>370</v>
      </c>
      <c r="C229" s="91"/>
      <c r="D229" s="62" t="s">
        <v>0</v>
      </c>
      <c r="F229" s="90" t="s">
        <v>0</v>
      </c>
      <c r="G229" s="92"/>
      <c r="H229" s="92"/>
      <c r="I229" s="92"/>
      <c r="J229" s="92"/>
      <c r="K229" s="92"/>
      <c r="L229" s="91"/>
      <c r="M229" s="62" t="s">
        <v>393</v>
      </c>
      <c r="N229" s="90" t="s">
        <v>394</v>
      </c>
      <c r="O229" s="92"/>
      <c r="P229" s="91"/>
      <c r="Q229" s="62" t="s">
        <v>12</v>
      </c>
      <c r="R229" s="62" t="s">
        <v>10</v>
      </c>
      <c r="S229" s="62" t="s">
        <v>11</v>
      </c>
      <c r="T229" s="63" t="s">
        <v>549</v>
      </c>
      <c r="U229" s="63" t="s">
        <v>371</v>
      </c>
      <c r="V229" s="63" t="s">
        <v>371</v>
      </c>
      <c r="W229" s="63" t="s">
        <v>371</v>
      </c>
      <c r="X229" s="63" t="s">
        <v>371</v>
      </c>
      <c r="Y229" s="63" t="s">
        <v>549</v>
      </c>
      <c r="Z229" s="63" t="s">
        <v>371</v>
      </c>
      <c r="AA229" s="63" t="s">
        <v>549</v>
      </c>
      <c r="AB229" s="63" t="s">
        <v>371</v>
      </c>
      <c r="AC229" s="63" t="s">
        <v>371</v>
      </c>
      <c r="AD229" s="63" t="s">
        <v>371</v>
      </c>
      <c r="AE229" s="63" t="s">
        <v>371</v>
      </c>
      <c r="AF229" s="63" t="s">
        <v>371</v>
      </c>
      <c r="AG229" s="63" t="s">
        <v>371</v>
      </c>
      <c r="AH229" s="63" t="s">
        <v>371</v>
      </c>
      <c r="AI229" s="63" t="s">
        <v>371</v>
      </c>
      <c r="AJ229" s="63" t="s">
        <v>371</v>
      </c>
      <c r="AK229" s="63" t="s">
        <v>371</v>
      </c>
      <c r="AL229" s="63" t="s">
        <v>371</v>
      </c>
      <c r="AM229" s="63" t="s">
        <v>371</v>
      </c>
      <c r="AN229" s="63" t="s">
        <v>371</v>
      </c>
    </row>
    <row r="230" spans="1:40" s="51" customFormat="1" ht="22.5" customHeight="1" x14ac:dyDescent="0.25">
      <c r="A230" s="62" t="s">
        <v>165</v>
      </c>
      <c r="B230" s="90" t="s">
        <v>166</v>
      </c>
      <c r="C230" s="91"/>
      <c r="D230" s="62" t="s">
        <v>0</v>
      </c>
      <c r="F230" s="90" t="s">
        <v>0</v>
      </c>
      <c r="G230" s="92"/>
      <c r="H230" s="92"/>
      <c r="I230" s="92"/>
      <c r="J230" s="92"/>
      <c r="K230" s="92"/>
      <c r="L230" s="91"/>
      <c r="M230" s="62" t="s">
        <v>393</v>
      </c>
      <c r="N230" s="90" t="s">
        <v>394</v>
      </c>
      <c r="O230" s="92"/>
      <c r="P230" s="91"/>
      <c r="Q230" s="62" t="s">
        <v>12</v>
      </c>
      <c r="R230" s="62" t="s">
        <v>10</v>
      </c>
      <c r="S230" s="62" t="s">
        <v>11</v>
      </c>
      <c r="T230" s="63" t="s">
        <v>549</v>
      </c>
      <c r="U230" s="63" t="s">
        <v>371</v>
      </c>
      <c r="V230" s="63" t="s">
        <v>371</v>
      </c>
      <c r="W230" s="63" t="s">
        <v>371</v>
      </c>
      <c r="X230" s="63" t="s">
        <v>371</v>
      </c>
      <c r="Y230" s="63" t="s">
        <v>549</v>
      </c>
      <c r="Z230" s="63" t="s">
        <v>371</v>
      </c>
      <c r="AA230" s="63" t="s">
        <v>549</v>
      </c>
      <c r="AB230" s="63" t="s">
        <v>371</v>
      </c>
      <c r="AC230" s="63" t="s">
        <v>371</v>
      </c>
      <c r="AD230" s="63" t="s">
        <v>371</v>
      </c>
      <c r="AE230" s="63" t="s">
        <v>371</v>
      </c>
      <c r="AF230" s="63" t="s">
        <v>371</v>
      </c>
      <c r="AG230" s="63" t="s">
        <v>371</v>
      </c>
      <c r="AH230" s="63" t="s">
        <v>371</v>
      </c>
      <c r="AI230" s="63" t="s">
        <v>371</v>
      </c>
      <c r="AJ230" s="63" t="s">
        <v>371</v>
      </c>
      <c r="AK230" s="63" t="s">
        <v>371</v>
      </c>
      <c r="AL230" s="63" t="s">
        <v>371</v>
      </c>
      <c r="AM230" s="63" t="s">
        <v>371</v>
      </c>
      <c r="AN230" s="63" t="s">
        <v>371</v>
      </c>
    </row>
    <row r="231" spans="1:40" s="51" customFormat="1" ht="22.5" customHeight="1" x14ac:dyDescent="0.25">
      <c r="A231" s="62" t="s">
        <v>165</v>
      </c>
      <c r="B231" s="90" t="s">
        <v>166</v>
      </c>
      <c r="C231" s="91"/>
      <c r="D231" s="62" t="s">
        <v>103</v>
      </c>
      <c r="F231" s="90" t="s">
        <v>314</v>
      </c>
      <c r="G231" s="92"/>
      <c r="H231" s="92"/>
      <c r="I231" s="92"/>
      <c r="J231" s="92"/>
      <c r="K231" s="92"/>
      <c r="L231" s="91"/>
      <c r="M231" s="62" t="s">
        <v>393</v>
      </c>
      <c r="N231" s="90" t="s">
        <v>394</v>
      </c>
      <c r="O231" s="92"/>
      <c r="P231" s="91"/>
      <c r="Q231" s="62" t="s">
        <v>12</v>
      </c>
      <c r="R231" s="62" t="s">
        <v>10</v>
      </c>
      <c r="S231" s="62" t="s">
        <v>11</v>
      </c>
      <c r="T231" s="63" t="s">
        <v>550</v>
      </c>
      <c r="U231" s="63" t="s">
        <v>371</v>
      </c>
      <c r="V231" s="63" t="s">
        <v>371</v>
      </c>
      <c r="W231" s="63" t="s">
        <v>371</v>
      </c>
      <c r="X231" s="63" t="s">
        <v>371</v>
      </c>
      <c r="Y231" s="63" t="s">
        <v>550</v>
      </c>
      <c r="Z231" s="63" t="s">
        <v>0</v>
      </c>
      <c r="AA231" s="63" t="s">
        <v>0</v>
      </c>
      <c r="AB231" s="63" t="s">
        <v>371</v>
      </c>
      <c r="AC231" s="63" t="s">
        <v>371</v>
      </c>
      <c r="AD231" s="63" t="s">
        <v>371</v>
      </c>
      <c r="AE231" s="63" t="s">
        <v>371</v>
      </c>
      <c r="AF231" s="63" t="s">
        <v>371</v>
      </c>
      <c r="AG231" s="63" t="s">
        <v>371</v>
      </c>
      <c r="AH231" s="63" t="s">
        <v>371</v>
      </c>
      <c r="AI231" s="63" t="s">
        <v>551</v>
      </c>
      <c r="AJ231" s="63" t="s">
        <v>552</v>
      </c>
      <c r="AK231" s="63" t="s">
        <v>371</v>
      </c>
      <c r="AL231" s="63" t="s">
        <v>371</v>
      </c>
      <c r="AM231" s="63" t="s">
        <v>371</v>
      </c>
      <c r="AN231" s="63" t="s">
        <v>371</v>
      </c>
    </row>
    <row r="232" spans="1:40" s="51" customFormat="1" ht="22.5" customHeight="1" x14ac:dyDescent="0.25">
      <c r="A232" s="62" t="s">
        <v>165</v>
      </c>
      <c r="B232" s="90" t="s">
        <v>166</v>
      </c>
      <c r="C232" s="91"/>
      <c r="D232" s="62" t="s">
        <v>312</v>
      </c>
      <c r="F232" s="90" t="s">
        <v>313</v>
      </c>
      <c r="G232" s="92"/>
      <c r="H232" s="92"/>
      <c r="I232" s="92"/>
      <c r="J232" s="92"/>
      <c r="K232" s="92"/>
      <c r="L232" s="91"/>
      <c r="M232" s="62" t="s">
        <v>393</v>
      </c>
      <c r="N232" s="90" t="s">
        <v>394</v>
      </c>
      <c r="O232" s="92"/>
      <c r="P232" s="91"/>
      <c r="Q232" s="62" t="s">
        <v>12</v>
      </c>
      <c r="R232" s="62" t="s">
        <v>10</v>
      </c>
      <c r="S232" s="62" t="s">
        <v>11</v>
      </c>
      <c r="T232" s="63" t="s">
        <v>553</v>
      </c>
      <c r="U232" s="63" t="s">
        <v>371</v>
      </c>
      <c r="V232" s="63" t="s">
        <v>371</v>
      </c>
      <c r="W232" s="63" t="s">
        <v>371</v>
      </c>
      <c r="X232" s="63" t="s">
        <v>371</v>
      </c>
      <c r="Y232" s="63" t="s">
        <v>553</v>
      </c>
      <c r="Z232" s="63" t="s">
        <v>0</v>
      </c>
      <c r="AA232" s="63" t="s">
        <v>0</v>
      </c>
      <c r="AB232" s="63" t="s">
        <v>371</v>
      </c>
      <c r="AC232" s="63" t="s">
        <v>371</v>
      </c>
      <c r="AD232" s="63" t="s">
        <v>371</v>
      </c>
      <c r="AE232" s="63" t="s">
        <v>371</v>
      </c>
      <c r="AF232" s="63" t="s">
        <v>371</v>
      </c>
      <c r="AG232" s="63" t="s">
        <v>371</v>
      </c>
      <c r="AH232" s="63" t="s">
        <v>371</v>
      </c>
      <c r="AI232" s="63" t="s">
        <v>553</v>
      </c>
      <c r="AJ232" s="63" t="s">
        <v>371</v>
      </c>
      <c r="AK232" s="63" t="s">
        <v>371</v>
      </c>
      <c r="AL232" s="63" t="s">
        <v>371</v>
      </c>
      <c r="AM232" s="63" t="s">
        <v>371</v>
      </c>
      <c r="AN232" s="63" t="s">
        <v>371</v>
      </c>
    </row>
    <row r="233" spans="1:40" s="51" customFormat="1" ht="22.5" customHeight="1" x14ac:dyDescent="0.25">
      <c r="A233" s="62" t="s">
        <v>165</v>
      </c>
      <c r="B233" s="90" t="s">
        <v>166</v>
      </c>
      <c r="C233" s="91"/>
      <c r="D233" s="62" t="s">
        <v>315</v>
      </c>
      <c r="F233" s="90" t="s">
        <v>316</v>
      </c>
      <c r="G233" s="92"/>
      <c r="H233" s="92"/>
      <c r="I233" s="92"/>
      <c r="J233" s="92"/>
      <c r="K233" s="92"/>
      <c r="L233" s="91"/>
      <c r="M233" s="62" t="s">
        <v>393</v>
      </c>
      <c r="N233" s="90" t="s">
        <v>394</v>
      </c>
      <c r="O233" s="92"/>
      <c r="P233" s="91"/>
      <c r="Q233" s="62" t="s">
        <v>12</v>
      </c>
      <c r="R233" s="62" t="s">
        <v>10</v>
      </c>
      <c r="S233" s="62" t="s">
        <v>11</v>
      </c>
      <c r="T233" s="63" t="s">
        <v>554</v>
      </c>
      <c r="U233" s="63" t="s">
        <v>371</v>
      </c>
      <c r="V233" s="63" t="s">
        <v>371</v>
      </c>
      <c r="W233" s="63" t="s">
        <v>371</v>
      </c>
      <c r="X233" s="63" t="s">
        <v>371</v>
      </c>
      <c r="Y233" s="63" t="s">
        <v>554</v>
      </c>
      <c r="Z233" s="63" t="s">
        <v>0</v>
      </c>
      <c r="AA233" s="63" t="s">
        <v>0</v>
      </c>
      <c r="AB233" s="63" t="s">
        <v>371</v>
      </c>
      <c r="AC233" s="63" t="s">
        <v>371</v>
      </c>
      <c r="AD233" s="63" t="s">
        <v>371</v>
      </c>
      <c r="AE233" s="63" t="s">
        <v>371</v>
      </c>
      <c r="AF233" s="63" t="s">
        <v>371</v>
      </c>
      <c r="AG233" s="63" t="s">
        <v>371</v>
      </c>
      <c r="AH233" s="63" t="s">
        <v>371</v>
      </c>
      <c r="AI233" s="63" t="s">
        <v>554</v>
      </c>
      <c r="AJ233" s="63" t="s">
        <v>371</v>
      </c>
      <c r="AK233" s="63" t="s">
        <v>371</v>
      </c>
      <c r="AL233" s="63" t="s">
        <v>371</v>
      </c>
      <c r="AM233" s="63" t="s">
        <v>371</v>
      </c>
      <c r="AN233" s="63" t="s">
        <v>371</v>
      </c>
    </row>
    <row r="234" spans="1:40" s="51" customFormat="1" ht="22.5" customHeight="1" x14ac:dyDescent="0.25">
      <c r="A234" s="62" t="s">
        <v>165</v>
      </c>
      <c r="B234" s="90" t="s">
        <v>166</v>
      </c>
      <c r="C234" s="91"/>
      <c r="D234" s="62" t="s">
        <v>112</v>
      </c>
      <c r="F234" s="90" t="s">
        <v>319</v>
      </c>
      <c r="G234" s="92"/>
      <c r="H234" s="92"/>
      <c r="I234" s="92"/>
      <c r="J234" s="92"/>
      <c r="K234" s="92"/>
      <c r="L234" s="91"/>
      <c r="M234" s="62" t="s">
        <v>393</v>
      </c>
      <c r="N234" s="90" t="s">
        <v>394</v>
      </c>
      <c r="O234" s="92"/>
      <c r="P234" s="91"/>
      <c r="Q234" s="62" t="s">
        <v>12</v>
      </c>
      <c r="R234" s="62" t="s">
        <v>10</v>
      </c>
      <c r="S234" s="62" t="s">
        <v>11</v>
      </c>
      <c r="T234" s="63" t="s">
        <v>555</v>
      </c>
      <c r="U234" s="63" t="s">
        <v>371</v>
      </c>
      <c r="V234" s="63" t="s">
        <v>371</v>
      </c>
      <c r="W234" s="63" t="s">
        <v>371</v>
      </c>
      <c r="X234" s="63" t="s">
        <v>371</v>
      </c>
      <c r="Y234" s="63" t="s">
        <v>555</v>
      </c>
      <c r="Z234" s="63" t="s">
        <v>0</v>
      </c>
      <c r="AA234" s="63" t="s">
        <v>0</v>
      </c>
      <c r="AB234" s="63" t="s">
        <v>371</v>
      </c>
      <c r="AC234" s="63" t="s">
        <v>371</v>
      </c>
      <c r="AD234" s="63" t="s">
        <v>371</v>
      </c>
      <c r="AE234" s="63" t="s">
        <v>371</v>
      </c>
      <c r="AF234" s="63" t="s">
        <v>371</v>
      </c>
      <c r="AG234" s="63" t="s">
        <v>371</v>
      </c>
      <c r="AH234" s="63" t="s">
        <v>371</v>
      </c>
      <c r="AI234" s="63" t="s">
        <v>555</v>
      </c>
      <c r="AJ234" s="63" t="s">
        <v>371</v>
      </c>
      <c r="AK234" s="63" t="s">
        <v>371</v>
      </c>
      <c r="AL234" s="63" t="s">
        <v>371</v>
      </c>
      <c r="AM234" s="63" t="s">
        <v>371</v>
      </c>
      <c r="AN234" s="63" t="s">
        <v>371</v>
      </c>
    </row>
    <row r="235" spans="1:40" s="51" customFormat="1" ht="22.5" customHeight="1" x14ac:dyDescent="0.25">
      <c r="A235" s="62" t="s">
        <v>281</v>
      </c>
      <c r="B235" s="90" t="s">
        <v>370</v>
      </c>
      <c r="C235" s="91"/>
      <c r="D235" s="62" t="s">
        <v>0</v>
      </c>
      <c r="F235" s="90" t="s">
        <v>0</v>
      </c>
      <c r="G235" s="92"/>
      <c r="H235" s="92"/>
      <c r="I235" s="92"/>
      <c r="J235" s="92"/>
      <c r="K235" s="92"/>
      <c r="L235" s="91"/>
      <c r="M235" s="62" t="s">
        <v>395</v>
      </c>
      <c r="N235" s="90" t="s">
        <v>396</v>
      </c>
      <c r="O235" s="92"/>
      <c r="P235" s="91"/>
      <c r="Q235" s="62" t="s">
        <v>12</v>
      </c>
      <c r="R235" s="62" t="s">
        <v>10</v>
      </c>
      <c r="S235" s="62" t="s">
        <v>11</v>
      </c>
      <c r="T235" s="63" t="s">
        <v>556</v>
      </c>
      <c r="U235" s="63" t="s">
        <v>371</v>
      </c>
      <c r="V235" s="63" t="s">
        <v>371</v>
      </c>
      <c r="W235" s="63" t="s">
        <v>371</v>
      </c>
      <c r="X235" s="63" t="s">
        <v>371</v>
      </c>
      <c r="Y235" s="63" t="s">
        <v>556</v>
      </c>
      <c r="Z235" s="63" t="s">
        <v>371</v>
      </c>
      <c r="AA235" s="63" t="s">
        <v>556</v>
      </c>
      <c r="AB235" s="63" t="s">
        <v>371</v>
      </c>
      <c r="AC235" s="63" t="s">
        <v>371</v>
      </c>
      <c r="AD235" s="63" t="s">
        <v>371</v>
      </c>
      <c r="AE235" s="63" t="s">
        <v>371</v>
      </c>
      <c r="AF235" s="63" t="s">
        <v>371</v>
      </c>
      <c r="AG235" s="63" t="s">
        <v>371</v>
      </c>
      <c r="AH235" s="63" t="s">
        <v>371</v>
      </c>
      <c r="AI235" s="63" t="s">
        <v>371</v>
      </c>
      <c r="AJ235" s="63" t="s">
        <v>371</v>
      </c>
      <c r="AK235" s="63" t="s">
        <v>371</v>
      </c>
      <c r="AL235" s="63" t="s">
        <v>371</v>
      </c>
      <c r="AM235" s="63" t="s">
        <v>371</v>
      </c>
      <c r="AN235" s="63" t="s">
        <v>371</v>
      </c>
    </row>
    <row r="236" spans="1:40" s="51" customFormat="1" ht="22.5" customHeight="1" x14ac:dyDescent="0.25">
      <c r="A236" s="62" t="s">
        <v>165</v>
      </c>
      <c r="B236" s="90" t="s">
        <v>166</v>
      </c>
      <c r="C236" s="91"/>
      <c r="D236" s="62" t="s">
        <v>0</v>
      </c>
      <c r="F236" s="90" t="s">
        <v>0</v>
      </c>
      <c r="G236" s="92"/>
      <c r="H236" s="92"/>
      <c r="I236" s="92"/>
      <c r="J236" s="92"/>
      <c r="K236" s="92"/>
      <c r="L236" s="91"/>
      <c r="M236" s="62" t="s">
        <v>395</v>
      </c>
      <c r="N236" s="90" t="s">
        <v>396</v>
      </c>
      <c r="O236" s="92"/>
      <c r="P236" s="91"/>
      <c r="Q236" s="62" t="s">
        <v>12</v>
      </c>
      <c r="R236" s="62" t="s">
        <v>10</v>
      </c>
      <c r="S236" s="62" t="s">
        <v>11</v>
      </c>
      <c r="T236" s="63" t="s">
        <v>556</v>
      </c>
      <c r="U236" s="63" t="s">
        <v>371</v>
      </c>
      <c r="V236" s="63" t="s">
        <v>371</v>
      </c>
      <c r="W236" s="63" t="s">
        <v>371</v>
      </c>
      <c r="X236" s="63" t="s">
        <v>371</v>
      </c>
      <c r="Y236" s="63" t="s">
        <v>556</v>
      </c>
      <c r="Z236" s="63" t="s">
        <v>371</v>
      </c>
      <c r="AA236" s="63" t="s">
        <v>556</v>
      </c>
      <c r="AB236" s="63" t="s">
        <v>371</v>
      </c>
      <c r="AC236" s="63" t="s">
        <v>371</v>
      </c>
      <c r="AD236" s="63" t="s">
        <v>371</v>
      </c>
      <c r="AE236" s="63" t="s">
        <v>371</v>
      </c>
      <c r="AF236" s="63" t="s">
        <v>371</v>
      </c>
      <c r="AG236" s="63" t="s">
        <v>371</v>
      </c>
      <c r="AH236" s="63" t="s">
        <v>371</v>
      </c>
      <c r="AI236" s="63" t="s">
        <v>371</v>
      </c>
      <c r="AJ236" s="63" t="s">
        <v>371</v>
      </c>
      <c r="AK236" s="63" t="s">
        <v>371</v>
      </c>
      <c r="AL236" s="63" t="s">
        <v>371</v>
      </c>
      <c r="AM236" s="63" t="s">
        <v>371</v>
      </c>
      <c r="AN236" s="63" t="s">
        <v>371</v>
      </c>
    </row>
    <row r="237" spans="1:40" s="51" customFormat="1" ht="22.5" customHeight="1" x14ac:dyDescent="0.25">
      <c r="A237" s="62" t="s">
        <v>165</v>
      </c>
      <c r="B237" s="90" t="s">
        <v>166</v>
      </c>
      <c r="C237" s="91"/>
      <c r="D237" s="62" t="s">
        <v>320</v>
      </c>
      <c r="F237" s="90" t="s">
        <v>321</v>
      </c>
      <c r="G237" s="92"/>
      <c r="H237" s="92"/>
      <c r="I237" s="92"/>
      <c r="J237" s="92"/>
      <c r="K237" s="92"/>
      <c r="L237" s="91"/>
      <c r="M237" s="62" t="s">
        <v>395</v>
      </c>
      <c r="N237" s="90" t="s">
        <v>396</v>
      </c>
      <c r="O237" s="92"/>
      <c r="P237" s="91"/>
      <c r="Q237" s="62" t="s">
        <v>12</v>
      </c>
      <c r="R237" s="62" t="s">
        <v>10</v>
      </c>
      <c r="S237" s="62" t="s">
        <v>11</v>
      </c>
      <c r="T237" s="63" t="s">
        <v>557</v>
      </c>
      <c r="U237" s="63" t="s">
        <v>371</v>
      </c>
      <c r="V237" s="63" t="s">
        <v>371</v>
      </c>
      <c r="W237" s="63" t="s">
        <v>371</v>
      </c>
      <c r="X237" s="63" t="s">
        <v>371</v>
      </c>
      <c r="Y237" s="63" t="s">
        <v>557</v>
      </c>
      <c r="Z237" s="63" t="s">
        <v>0</v>
      </c>
      <c r="AA237" s="63" t="s">
        <v>0</v>
      </c>
      <c r="AB237" s="63" t="s">
        <v>371</v>
      </c>
      <c r="AC237" s="63" t="s">
        <v>371</v>
      </c>
      <c r="AD237" s="63" t="s">
        <v>371</v>
      </c>
      <c r="AE237" s="63" t="s">
        <v>371</v>
      </c>
      <c r="AF237" s="63" t="s">
        <v>371</v>
      </c>
      <c r="AG237" s="63" t="s">
        <v>371</v>
      </c>
      <c r="AH237" s="63" t="s">
        <v>371</v>
      </c>
      <c r="AI237" s="63" t="s">
        <v>557</v>
      </c>
      <c r="AJ237" s="63" t="s">
        <v>371</v>
      </c>
      <c r="AK237" s="63" t="s">
        <v>371</v>
      </c>
      <c r="AL237" s="63" t="s">
        <v>371</v>
      </c>
      <c r="AM237" s="63" t="s">
        <v>371</v>
      </c>
      <c r="AN237" s="63" t="s">
        <v>371</v>
      </c>
    </row>
    <row r="238" spans="1:40" s="51" customFormat="1" ht="22.5" customHeight="1" x14ac:dyDescent="0.25">
      <c r="A238" s="62" t="s">
        <v>165</v>
      </c>
      <c r="B238" s="90" t="s">
        <v>166</v>
      </c>
      <c r="C238" s="91"/>
      <c r="D238" s="62" t="s">
        <v>112</v>
      </c>
      <c r="F238" s="90" t="s">
        <v>319</v>
      </c>
      <c r="G238" s="92"/>
      <c r="H238" s="92"/>
      <c r="I238" s="92"/>
      <c r="J238" s="92"/>
      <c r="K238" s="92"/>
      <c r="L238" s="91"/>
      <c r="M238" s="62" t="s">
        <v>395</v>
      </c>
      <c r="N238" s="90" t="s">
        <v>396</v>
      </c>
      <c r="O238" s="92"/>
      <c r="P238" s="91"/>
      <c r="Q238" s="62" t="s">
        <v>12</v>
      </c>
      <c r="R238" s="62" t="s">
        <v>10</v>
      </c>
      <c r="S238" s="62" t="s">
        <v>11</v>
      </c>
      <c r="T238" s="63" t="s">
        <v>558</v>
      </c>
      <c r="U238" s="63" t="s">
        <v>371</v>
      </c>
      <c r="V238" s="63" t="s">
        <v>371</v>
      </c>
      <c r="W238" s="63" t="s">
        <v>371</v>
      </c>
      <c r="X238" s="63" t="s">
        <v>371</v>
      </c>
      <c r="Y238" s="63" t="s">
        <v>558</v>
      </c>
      <c r="Z238" s="63" t="s">
        <v>0</v>
      </c>
      <c r="AA238" s="63" t="s">
        <v>0</v>
      </c>
      <c r="AB238" s="63" t="s">
        <v>371</v>
      </c>
      <c r="AC238" s="63" t="s">
        <v>371</v>
      </c>
      <c r="AD238" s="63" t="s">
        <v>371</v>
      </c>
      <c r="AE238" s="63" t="s">
        <v>371</v>
      </c>
      <c r="AF238" s="63" t="s">
        <v>371</v>
      </c>
      <c r="AG238" s="63" t="s">
        <v>371</v>
      </c>
      <c r="AH238" s="63" t="s">
        <v>371</v>
      </c>
      <c r="AI238" s="63" t="s">
        <v>558</v>
      </c>
      <c r="AJ238" s="63" t="s">
        <v>371</v>
      </c>
      <c r="AK238" s="63" t="s">
        <v>371</v>
      </c>
      <c r="AL238" s="63" t="s">
        <v>371</v>
      </c>
      <c r="AM238" s="63" t="s">
        <v>371</v>
      </c>
      <c r="AN238" s="63" t="s">
        <v>371</v>
      </c>
    </row>
    <row r="239" spans="1:40" s="51" customFormat="1" ht="22.5" customHeight="1" x14ac:dyDescent="0.25">
      <c r="A239" s="62" t="s">
        <v>281</v>
      </c>
      <c r="B239" s="90" t="s">
        <v>370</v>
      </c>
      <c r="C239" s="91"/>
      <c r="D239" s="62" t="s">
        <v>0</v>
      </c>
      <c r="F239" s="90" t="s">
        <v>0</v>
      </c>
      <c r="G239" s="92"/>
      <c r="H239" s="92"/>
      <c r="I239" s="92"/>
      <c r="J239" s="92"/>
      <c r="K239" s="92"/>
      <c r="L239" s="91"/>
      <c r="M239" s="62" t="s">
        <v>388</v>
      </c>
      <c r="N239" s="90" t="s">
        <v>387</v>
      </c>
      <c r="O239" s="92"/>
      <c r="P239" s="91"/>
      <c r="Q239" s="62" t="s">
        <v>322</v>
      </c>
      <c r="R239" s="62" t="s">
        <v>138</v>
      </c>
      <c r="S239" s="62" t="s">
        <v>11</v>
      </c>
      <c r="T239" s="63" t="s">
        <v>559</v>
      </c>
      <c r="U239" s="63" t="s">
        <v>371</v>
      </c>
      <c r="V239" s="63" t="s">
        <v>371</v>
      </c>
      <c r="W239" s="63" t="s">
        <v>371</v>
      </c>
      <c r="X239" s="63" t="s">
        <v>371</v>
      </c>
      <c r="Y239" s="63" t="s">
        <v>559</v>
      </c>
      <c r="Z239" s="63" t="s">
        <v>559</v>
      </c>
      <c r="AA239" s="63" t="s">
        <v>371</v>
      </c>
      <c r="AB239" s="63" t="s">
        <v>371</v>
      </c>
      <c r="AC239" s="63" t="s">
        <v>371</v>
      </c>
      <c r="AD239" s="63" t="s">
        <v>371</v>
      </c>
      <c r="AE239" s="63" t="s">
        <v>371</v>
      </c>
      <c r="AF239" s="63" t="s">
        <v>371</v>
      </c>
      <c r="AG239" s="63" t="s">
        <v>371</v>
      </c>
      <c r="AH239" s="63" t="s">
        <v>371</v>
      </c>
      <c r="AI239" s="63" t="s">
        <v>371</v>
      </c>
      <c r="AJ239" s="63" t="s">
        <v>371</v>
      </c>
      <c r="AK239" s="63" t="s">
        <v>371</v>
      </c>
      <c r="AL239" s="63" t="s">
        <v>371</v>
      </c>
      <c r="AM239" s="63" t="s">
        <v>371</v>
      </c>
      <c r="AN239" s="63" t="s">
        <v>371</v>
      </c>
    </row>
    <row r="240" spans="1:40" s="51" customFormat="1" ht="22.5" customHeight="1" x14ac:dyDescent="0.25">
      <c r="A240" s="62" t="s">
        <v>281</v>
      </c>
      <c r="B240" s="90" t="s">
        <v>370</v>
      </c>
      <c r="C240" s="91"/>
      <c r="D240" s="62" t="s">
        <v>0</v>
      </c>
      <c r="F240" s="90" t="s">
        <v>0</v>
      </c>
      <c r="G240" s="92"/>
      <c r="H240" s="92"/>
      <c r="I240" s="92"/>
      <c r="J240" s="92"/>
      <c r="K240" s="92"/>
      <c r="L240" s="91"/>
      <c r="M240" s="62" t="s">
        <v>397</v>
      </c>
      <c r="N240" s="90" t="s">
        <v>398</v>
      </c>
      <c r="O240" s="92"/>
      <c r="P240" s="91"/>
      <c r="Q240" s="62" t="s">
        <v>322</v>
      </c>
      <c r="R240" s="62" t="s">
        <v>138</v>
      </c>
      <c r="S240" s="62" t="s">
        <v>11</v>
      </c>
      <c r="T240" s="63" t="s">
        <v>560</v>
      </c>
      <c r="U240" s="63" t="s">
        <v>371</v>
      </c>
      <c r="V240" s="63" t="s">
        <v>371</v>
      </c>
      <c r="W240" s="63" t="s">
        <v>371</v>
      </c>
      <c r="X240" s="63" t="s">
        <v>371</v>
      </c>
      <c r="Y240" s="63" t="s">
        <v>560</v>
      </c>
      <c r="Z240" s="63" t="s">
        <v>371</v>
      </c>
      <c r="AA240" s="63" t="s">
        <v>560</v>
      </c>
      <c r="AB240" s="63" t="s">
        <v>371</v>
      </c>
      <c r="AC240" s="63" t="s">
        <v>371</v>
      </c>
      <c r="AD240" s="63" t="s">
        <v>371</v>
      </c>
      <c r="AE240" s="63" t="s">
        <v>371</v>
      </c>
      <c r="AF240" s="63" t="s">
        <v>371</v>
      </c>
      <c r="AG240" s="63" t="s">
        <v>371</v>
      </c>
      <c r="AH240" s="63" t="s">
        <v>371</v>
      </c>
      <c r="AI240" s="63" t="s">
        <v>371</v>
      </c>
      <c r="AJ240" s="63" t="s">
        <v>371</v>
      </c>
      <c r="AK240" s="63" t="s">
        <v>371</v>
      </c>
      <c r="AL240" s="63" t="s">
        <v>371</v>
      </c>
      <c r="AM240" s="63" t="s">
        <v>371</v>
      </c>
      <c r="AN240" s="63" t="s">
        <v>371</v>
      </c>
    </row>
    <row r="241" spans="1:40" s="51" customFormat="1" ht="22.5" customHeight="1" x14ac:dyDescent="0.25">
      <c r="A241" s="62" t="s">
        <v>165</v>
      </c>
      <c r="B241" s="90" t="s">
        <v>166</v>
      </c>
      <c r="C241" s="91"/>
      <c r="D241" s="62" t="s">
        <v>0</v>
      </c>
      <c r="F241" s="90" t="s">
        <v>0</v>
      </c>
      <c r="G241" s="92"/>
      <c r="H241" s="92"/>
      <c r="I241" s="92"/>
      <c r="J241" s="92"/>
      <c r="K241" s="92"/>
      <c r="L241" s="91"/>
      <c r="M241" s="62" t="s">
        <v>397</v>
      </c>
      <c r="N241" s="90" t="s">
        <v>398</v>
      </c>
      <c r="O241" s="92"/>
      <c r="P241" s="91"/>
      <c r="Q241" s="62" t="s">
        <v>322</v>
      </c>
      <c r="R241" s="62" t="s">
        <v>138</v>
      </c>
      <c r="S241" s="62" t="s">
        <v>11</v>
      </c>
      <c r="T241" s="63" t="s">
        <v>560</v>
      </c>
      <c r="U241" s="63" t="s">
        <v>371</v>
      </c>
      <c r="V241" s="63" t="s">
        <v>371</v>
      </c>
      <c r="W241" s="63" t="s">
        <v>371</v>
      </c>
      <c r="X241" s="63" t="s">
        <v>371</v>
      </c>
      <c r="Y241" s="63" t="s">
        <v>560</v>
      </c>
      <c r="Z241" s="63" t="s">
        <v>371</v>
      </c>
      <c r="AA241" s="63" t="s">
        <v>560</v>
      </c>
      <c r="AB241" s="63" t="s">
        <v>371</v>
      </c>
      <c r="AC241" s="63" t="s">
        <v>371</v>
      </c>
      <c r="AD241" s="63" t="s">
        <v>371</v>
      </c>
      <c r="AE241" s="63" t="s">
        <v>371</v>
      </c>
      <c r="AF241" s="63" t="s">
        <v>371</v>
      </c>
      <c r="AG241" s="63" t="s">
        <v>371</v>
      </c>
      <c r="AH241" s="63" t="s">
        <v>371</v>
      </c>
      <c r="AI241" s="63" t="s">
        <v>371</v>
      </c>
      <c r="AJ241" s="63" t="s">
        <v>371</v>
      </c>
      <c r="AK241" s="63" t="s">
        <v>371</v>
      </c>
      <c r="AL241" s="63" t="s">
        <v>371</v>
      </c>
      <c r="AM241" s="63" t="s">
        <v>371</v>
      </c>
      <c r="AN241" s="63" t="s">
        <v>371</v>
      </c>
    </row>
    <row r="242" spans="1:40" s="51" customFormat="1" ht="22.5" customHeight="1" x14ac:dyDescent="0.25">
      <c r="A242" s="62" t="s">
        <v>165</v>
      </c>
      <c r="B242" s="90" t="s">
        <v>166</v>
      </c>
      <c r="C242" s="91"/>
      <c r="D242" s="62" t="s">
        <v>112</v>
      </c>
      <c r="F242" s="90" t="s">
        <v>319</v>
      </c>
      <c r="G242" s="92"/>
      <c r="H242" s="92"/>
      <c r="I242" s="92"/>
      <c r="J242" s="92"/>
      <c r="K242" s="92"/>
      <c r="L242" s="91"/>
      <c r="M242" s="62" t="s">
        <v>397</v>
      </c>
      <c r="N242" s="90" t="s">
        <v>398</v>
      </c>
      <c r="O242" s="92"/>
      <c r="P242" s="91"/>
      <c r="Q242" s="62" t="s">
        <v>322</v>
      </c>
      <c r="R242" s="62" t="s">
        <v>138</v>
      </c>
      <c r="S242" s="62" t="s">
        <v>11</v>
      </c>
      <c r="T242" s="63" t="s">
        <v>560</v>
      </c>
      <c r="U242" s="63" t="s">
        <v>371</v>
      </c>
      <c r="V242" s="63" t="s">
        <v>371</v>
      </c>
      <c r="W242" s="63" t="s">
        <v>371</v>
      </c>
      <c r="X242" s="63" t="s">
        <v>371</v>
      </c>
      <c r="Y242" s="63" t="s">
        <v>560</v>
      </c>
      <c r="Z242" s="63" t="s">
        <v>0</v>
      </c>
      <c r="AA242" s="63" t="s">
        <v>0</v>
      </c>
      <c r="AB242" s="63" t="s">
        <v>371</v>
      </c>
      <c r="AC242" s="63" t="s">
        <v>371</v>
      </c>
      <c r="AD242" s="63" t="s">
        <v>371</v>
      </c>
      <c r="AE242" s="63" t="s">
        <v>371</v>
      </c>
      <c r="AF242" s="63" t="s">
        <v>371</v>
      </c>
      <c r="AG242" s="63" t="s">
        <v>371</v>
      </c>
      <c r="AH242" s="63" t="s">
        <v>371</v>
      </c>
      <c r="AI242" s="63" t="s">
        <v>796</v>
      </c>
      <c r="AJ242" s="63" t="s">
        <v>797</v>
      </c>
      <c r="AK242" s="63" t="s">
        <v>371</v>
      </c>
      <c r="AL242" s="63" t="s">
        <v>371</v>
      </c>
      <c r="AM242" s="63" t="s">
        <v>371</v>
      </c>
      <c r="AN242" s="63" t="s">
        <v>371</v>
      </c>
    </row>
    <row r="243" spans="1:40" s="51" customFormat="1" ht="22.5" customHeight="1" x14ac:dyDescent="0.25">
      <c r="A243" s="62" t="s">
        <v>281</v>
      </c>
      <c r="B243" s="90" t="s">
        <v>370</v>
      </c>
      <c r="C243" s="91"/>
      <c r="D243" s="62" t="s">
        <v>0</v>
      </c>
      <c r="F243" s="90" t="s">
        <v>0</v>
      </c>
      <c r="G243" s="92"/>
      <c r="H243" s="92"/>
      <c r="I243" s="92"/>
      <c r="J243" s="92"/>
      <c r="K243" s="92"/>
      <c r="L243" s="91"/>
      <c r="M243" s="62" t="s">
        <v>391</v>
      </c>
      <c r="N243" s="90" t="s">
        <v>392</v>
      </c>
      <c r="O243" s="92"/>
      <c r="P243" s="91"/>
      <c r="Q243" s="62" t="s">
        <v>322</v>
      </c>
      <c r="R243" s="62" t="s">
        <v>138</v>
      </c>
      <c r="S243" s="62" t="s">
        <v>11</v>
      </c>
      <c r="T243" s="63" t="s">
        <v>561</v>
      </c>
      <c r="U243" s="63" t="s">
        <v>371</v>
      </c>
      <c r="V243" s="63" t="s">
        <v>371</v>
      </c>
      <c r="W243" s="63" t="s">
        <v>371</v>
      </c>
      <c r="X243" s="63" t="s">
        <v>371</v>
      </c>
      <c r="Y243" s="63" t="s">
        <v>561</v>
      </c>
      <c r="Z243" s="63" t="s">
        <v>371</v>
      </c>
      <c r="AA243" s="63" t="s">
        <v>561</v>
      </c>
      <c r="AB243" s="63" t="s">
        <v>371</v>
      </c>
      <c r="AC243" s="63" t="s">
        <v>371</v>
      </c>
      <c r="AD243" s="63" t="s">
        <v>371</v>
      </c>
      <c r="AE243" s="63" t="s">
        <v>371</v>
      </c>
      <c r="AF243" s="63" t="s">
        <v>371</v>
      </c>
      <c r="AG243" s="63" t="s">
        <v>371</v>
      </c>
      <c r="AH243" s="63" t="s">
        <v>371</v>
      </c>
      <c r="AI243" s="63" t="s">
        <v>371</v>
      </c>
      <c r="AJ243" s="63" t="s">
        <v>371</v>
      </c>
      <c r="AK243" s="63" t="s">
        <v>371</v>
      </c>
      <c r="AL243" s="63" t="s">
        <v>371</v>
      </c>
      <c r="AM243" s="63" t="s">
        <v>371</v>
      </c>
      <c r="AN243" s="63" t="s">
        <v>371</v>
      </c>
    </row>
    <row r="244" spans="1:40" s="51" customFormat="1" ht="22.5" customHeight="1" x14ac:dyDescent="0.25">
      <c r="A244" s="62" t="s">
        <v>165</v>
      </c>
      <c r="B244" s="90" t="s">
        <v>166</v>
      </c>
      <c r="C244" s="91"/>
      <c r="D244" s="62" t="s">
        <v>0</v>
      </c>
      <c r="F244" s="90" t="s">
        <v>0</v>
      </c>
      <c r="G244" s="92"/>
      <c r="H244" s="92"/>
      <c r="I244" s="92"/>
      <c r="J244" s="92"/>
      <c r="K244" s="92"/>
      <c r="L244" s="91"/>
      <c r="M244" s="62" t="s">
        <v>391</v>
      </c>
      <c r="N244" s="90" t="s">
        <v>392</v>
      </c>
      <c r="O244" s="92"/>
      <c r="P244" s="91"/>
      <c r="Q244" s="62" t="s">
        <v>322</v>
      </c>
      <c r="R244" s="62" t="s">
        <v>138</v>
      </c>
      <c r="S244" s="62" t="s">
        <v>11</v>
      </c>
      <c r="T244" s="63" t="s">
        <v>561</v>
      </c>
      <c r="U244" s="63" t="s">
        <v>371</v>
      </c>
      <c r="V244" s="63" t="s">
        <v>371</v>
      </c>
      <c r="W244" s="63" t="s">
        <v>371</v>
      </c>
      <c r="X244" s="63" t="s">
        <v>371</v>
      </c>
      <c r="Y244" s="63" t="s">
        <v>561</v>
      </c>
      <c r="Z244" s="63" t="s">
        <v>371</v>
      </c>
      <c r="AA244" s="63" t="s">
        <v>561</v>
      </c>
      <c r="AB244" s="63" t="s">
        <v>371</v>
      </c>
      <c r="AC244" s="63" t="s">
        <v>371</v>
      </c>
      <c r="AD244" s="63" t="s">
        <v>371</v>
      </c>
      <c r="AE244" s="63" t="s">
        <v>371</v>
      </c>
      <c r="AF244" s="63" t="s">
        <v>371</v>
      </c>
      <c r="AG244" s="63" t="s">
        <v>371</v>
      </c>
      <c r="AH244" s="63" t="s">
        <v>371</v>
      </c>
      <c r="AI244" s="63" t="s">
        <v>371</v>
      </c>
      <c r="AJ244" s="63" t="s">
        <v>371</v>
      </c>
      <c r="AK244" s="63" t="s">
        <v>371</v>
      </c>
      <c r="AL244" s="63" t="s">
        <v>371</v>
      </c>
      <c r="AM244" s="63" t="s">
        <v>371</v>
      </c>
      <c r="AN244" s="63" t="s">
        <v>371</v>
      </c>
    </row>
    <row r="245" spans="1:40" s="51" customFormat="1" ht="22.5" customHeight="1" x14ac:dyDescent="0.25">
      <c r="A245" s="62" t="s">
        <v>165</v>
      </c>
      <c r="B245" s="90" t="s">
        <v>166</v>
      </c>
      <c r="C245" s="91"/>
      <c r="D245" s="62" t="s">
        <v>312</v>
      </c>
      <c r="F245" s="90" t="s">
        <v>313</v>
      </c>
      <c r="G245" s="92"/>
      <c r="H245" s="92"/>
      <c r="I245" s="92"/>
      <c r="J245" s="92"/>
      <c r="K245" s="92"/>
      <c r="L245" s="91"/>
      <c r="M245" s="62" t="s">
        <v>391</v>
      </c>
      <c r="N245" s="90" t="s">
        <v>392</v>
      </c>
      <c r="O245" s="92"/>
      <c r="P245" s="91"/>
      <c r="Q245" s="62" t="s">
        <v>322</v>
      </c>
      <c r="R245" s="62" t="s">
        <v>138</v>
      </c>
      <c r="S245" s="62" t="s">
        <v>11</v>
      </c>
      <c r="T245" s="63" t="s">
        <v>561</v>
      </c>
      <c r="U245" s="63" t="s">
        <v>371</v>
      </c>
      <c r="V245" s="63" t="s">
        <v>371</v>
      </c>
      <c r="W245" s="63" t="s">
        <v>371</v>
      </c>
      <c r="X245" s="63" t="s">
        <v>371</v>
      </c>
      <c r="Y245" s="63" t="s">
        <v>561</v>
      </c>
      <c r="Z245" s="63" t="s">
        <v>0</v>
      </c>
      <c r="AA245" s="63" t="s">
        <v>0</v>
      </c>
      <c r="AB245" s="63" t="s">
        <v>371</v>
      </c>
      <c r="AC245" s="63" t="s">
        <v>371</v>
      </c>
      <c r="AD245" s="63" t="s">
        <v>371</v>
      </c>
      <c r="AE245" s="63" t="s">
        <v>371</v>
      </c>
      <c r="AF245" s="63" t="s">
        <v>371</v>
      </c>
      <c r="AG245" s="63" t="s">
        <v>371</v>
      </c>
      <c r="AH245" s="63" t="s">
        <v>371</v>
      </c>
      <c r="AI245" s="63" t="s">
        <v>371</v>
      </c>
      <c r="AJ245" s="63" t="s">
        <v>561</v>
      </c>
      <c r="AK245" s="63" t="s">
        <v>371</v>
      </c>
      <c r="AL245" s="63" t="s">
        <v>371</v>
      </c>
      <c r="AM245" s="63" t="s">
        <v>371</v>
      </c>
      <c r="AN245" s="63" t="s">
        <v>371</v>
      </c>
    </row>
    <row r="246" spans="1:40" s="51" customFormat="1" ht="22.5" customHeight="1" x14ac:dyDescent="0.25">
      <c r="A246" s="62" t="s">
        <v>281</v>
      </c>
      <c r="B246" s="90" t="s">
        <v>370</v>
      </c>
      <c r="C246" s="91"/>
      <c r="D246" s="62" t="s">
        <v>0</v>
      </c>
      <c r="F246" s="90" t="s">
        <v>0</v>
      </c>
      <c r="G246" s="92"/>
      <c r="H246" s="92"/>
      <c r="I246" s="92"/>
      <c r="J246" s="92"/>
      <c r="K246" s="92"/>
      <c r="L246" s="91"/>
      <c r="M246" s="62" t="s">
        <v>393</v>
      </c>
      <c r="N246" s="90" t="s">
        <v>394</v>
      </c>
      <c r="O246" s="92"/>
      <c r="P246" s="91"/>
      <c r="Q246" s="62" t="s">
        <v>322</v>
      </c>
      <c r="R246" s="62" t="s">
        <v>138</v>
      </c>
      <c r="S246" s="62" t="s">
        <v>11</v>
      </c>
      <c r="T246" s="63" t="s">
        <v>562</v>
      </c>
      <c r="U246" s="63" t="s">
        <v>371</v>
      </c>
      <c r="V246" s="63" t="s">
        <v>371</v>
      </c>
      <c r="W246" s="63" t="s">
        <v>371</v>
      </c>
      <c r="X246" s="63" t="s">
        <v>371</v>
      </c>
      <c r="Y246" s="63" t="s">
        <v>562</v>
      </c>
      <c r="Z246" s="63" t="s">
        <v>371</v>
      </c>
      <c r="AA246" s="63" t="s">
        <v>562</v>
      </c>
      <c r="AB246" s="63" t="s">
        <v>371</v>
      </c>
      <c r="AC246" s="63" t="s">
        <v>371</v>
      </c>
      <c r="AD246" s="63" t="s">
        <v>371</v>
      </c>
      <c r="AE246" s="63" t="s">
        <v>371</v>
      </c>
      <c r="AF246" s="63" t="s">
        <v>371</v>
      </c>
      <c r="AG246" s="63" t="s">
        <v>371</v>
      </c>
      <c r="AH246" s="63" t="s">
        <v>371</v>
      </c>
      <c r="AI246" s="63" t="s">
        <v>371</v>
      </c>
      <c r="AJ246" s="63" t="s">
        <v>371</v>
      </c>
      <c r="AK246" s="63" t="s">
        <v>371</v>
      </c>
      <c r="AL246" s="63" t="s">
        <v>371</v>
      </c>
      <c r="AM246" s="63" t="s">
        <v>371</v>
      </c>
      <c r="AN246" s="63" t="s">
        <v>371</v>
      </c>
    </row>
    <row r="247" spans="1:40" s="51" customFormat="1" ht="22.5" customHeight="1" x14ac:dyDescent="0.25">
      <c r="A247" s="62" t="s">
        <v>165</v>
      </c>
      <c r="B247" s="90" t="s">
        <v>166</v>
      </c>
      <c r="C247" s="91"/>
      <c r="D247" s="62" t="s">
        <v>0</v>
      </c>
      <c r="F247" s="90" t="s">
        <v>0</v>
      </c>
      <c r="G247" s="92"/>
      <c r="H247" s="92"/>
      <c r="I247" s="92"/>
      <c r="J247" s="92"/>
      <c r="K247" s="92"/>
      <c r="L247" s="91"/>
      <c r="M247" s="62" t="s">
        <v>393</v>
      </c>
      <c r="N247" s="90" t="s">
        <v>394</v>
      </c>
      <c r="O247" s="92"/>
      <c r="P247" s="91"/>
      <c r="Q247" s="62" t="s">
        <v>322</v>
      </c>
      <c r="R247" s="62" t="s">
        <v>138</v>
      </c>
      <c r="S247" s="62" t="s">
        <v>11</v>
      </c>
      <c r="T247" s="63" t="s">
        <v>562</v>
      </c>
      <c r="U247" s="63" t="s">
        <v>562</v>
      </c>
      <c r="V247" s="63" t="s">
        <v>562</v>
      </c>
      <c r="W247" s="63" t="s">
        <v>371</v>
      </c>
      <c r="X247" s="63" t="s">
        <v>371</v>
      </c>
      <c r="Y247" s="63" t="s">
        <v>562</v>
      </c>
      <c r="Z247" s="63" t="s">
        <v>371</v>
      </c>
      <c r="AA247" s="63" t="s">
        <v>562</v>
      </c>
      <c r="AB247" s="63" t="s">
        <v>371</v>
      </c>
      <c r="AC247" s="63" t="s">
        <v>371</v>
      </c>
      <c r="AD247" s="63" t="s">
        <v>371</v>
      </c>
      <c r="AE247" s="63" t="s">
        <v>371</v>
      </c>
      <c r="AF247" s="63" t="s">
        <v>371</v>
      </c>
      <c r="AG247" s="63" t="s">
        <v>371</v>
      </c>
      <c r="AH247" s="63" t="s">
        <v>371</v>
      </c>
      <c r="AI247" s="63" t="s">
        <v>371</v>
      </c>
      <c r="AJ247" s="63" t="s">
        <v>371</v>
      </c>
      <c r="AK247" s="63" t="s">
        <v>371</v>
      </c>
      <c r="AL247" s="63" t="s">
        <v>371</v>
      </c>
      <c r="AM247" s="63" t="s">
        <v>371</v>
      </c>
      <c r="AN247" s="63" t="s">
        <v>371</v>
      </c>
    </row>
    <row r="248" spans="1:40" s="51" customFormat="1" ht="22.5" customHeight="1" x14ac:dyDescent="0.25">
      <c r="A248" s="62" t="s">
        <v>165</v>
      </c>
      <c r="B248" s="90" t="s">
        <v>166</v>
      </c>
      <c r="C248" s="91"/>
      <c r="D248" s="62" t="s">
        <v>315</v>
      </c>
      <c r="F248" s="90" t="s">
        <v>316</v>
      </c>
      <c r="G248" s="92"/>
      <c r="H248" s="92"/>
      <c r="I248" s="92"/>
      <c r="J248" s="92"/>
      <c r="K248" s="92"/>
      <c r="L248" s="91"/>
      <c r="M248" s="62" t="s">
        <v>393</v>
      </c>
      <c r="N248" s="90" t="s">
        <v>394</v>
      </c>
      <c r="O248" s="92"/>
      <c r="P248" s="91"/>
      <c r="Q248" s="62" t="s">
        <v>322</v>
      </c>
      <c r="R248" s="62" t="s">
        <v>138</v>
      </c>
      <c r="S248" s="62" t="s">
        <v>11</v>
      </c>
      <c r="T248" s="63" t="s">
        <v>562</v>
      </c>
      <c r="U248" s="63" t="s">
        <v>371</v>
      </c>
      <c r="V248" s="63" t="s">
        <v>562</v>
      </c>
      <c r="W248" s="63" t="s">
        <v>371</v>
      </c>
      <c r="X248" s="63" t="s">
        <v>371</v>
      </c>
      <c r="Y248" s="63" t="s">
        <v>371</v>
      </c>
      <c r="Z248" s="63" t="s">
        <v>0</v>
      </c>
      <c r="AA248" s="63" t="s">
        <v>0</v>
      </c>
      <c r="AB248" s="63" t="s">
        <v>371</v>
      </c>
      <c r="AC248" s="63" t="s">
        <v>371</v>
      </c>
      <c r="AD248" s="63" t="s">
        <v>371</v>
      </c>
      <c r="AE248" s="63" t="s">
        <v>371</v>
      </c>
      <c r="AF248" s="63" t="s">
        <v>371</v>
      </c>
      <c r="AG248" s="63" t="s">
        <v>371</v>
      </c>
      <c r="AH248" s="63" t="s">
        <v>371</v>
      </c>
      <c r="AI248" s="63" t="s">
        <v>371</v>
      </c>
      <c r="AJ248" s="63" t="s">
        <v>371</v>
      </c>
      <c r="AK248" s="63" t="s">
        <v>371</v>
      </c>
      <c r="AL248" s="63" t="s">
        <v>371</v>
      </c>
      <c r="AM248" s="63" t="s">
        <v>371</v>
      </c>
      <c r="AN248" s="63" t="s">
        <v>371</v>
      </c>
    </row>
    <row r="249" spans="1:40" s="51" customFormat="1" ht="22.5" customHeight="1" x14ac:dyDescent="0.25">
      <c r="A249" s="62" t="s">
        <v>165</v>
      </c>
      <c r="B249" s="90" t="s">
        <v>166</v>
      </c>
      <c r="C249" s="91"/>
      <c r="D249" s="62" t="s">
        <v>317</v>
      </c>
      <c r="F249" s="90" t="s">
        <v>318</v>
      </c>
      <c r="G249" s="92"/>
      <c r="H249" s="92"/>
      <c r="I249" s="92"/>
      <c r="J249" s="92"/>
      <c r="K249" s="92"/>
      <c r="L249" s="91"/>
      <c r="M249" s="62" t="s">
        <v>393</v>
      </c>
      <c r="N249" s="90" t="s">
        <v>394</v>
      </c>
      <c r="O249" s="92"/>
      <c r="P249" s="91"/>
      <c r="Q249" s="62" t="s">
        <v>322</v>
      </c>
      <c r="R249" s="62" t="s">
        <v>138</v>
      </c>
      <c r="S249" s="62" t="s">
        <v>11</v>
      </c>
      <c r="T249" s="63" t="s">
        <v>371</v>
      </c>
      <c r="U249" s="63" t="s">
        <v>562</v>
      </c>
      <c r="V249" s="63" t="s">
        <v>371</v>
      </c>
      <c r="W249" s="63" t="s">
        <v>371</v>
      </c>
      <c r="X249" s="63" t="s">
        <v>371</v>
      </c>
      <c r="Y249" s="63" t="s">
        <v>562</v>
      </c>
      <c r="Z249" s="63" t="s">
        <v>0</v>
      </c>
      <c r="AA249" s="63" t="s">
        <v>0</v>
      </c>
      <c r="AB249" s="63" t="s">
        <v>371</v>
      </c>
      <c r="AC249" s="63" t="s">
        <v>371</v>
      </c>
      <c r="AD249" s="63" t="s">
        <v>371</v>
      </c>
      <c r="AE249" s="63" t="s">
        <v>371</v>
      </c>
      <c r="AF249" s="63" t="s">
        <v>371</v>
      </c>
      <c r="AG249" s="63" t="s">
        <v>371</v>
      </c>
      <c r="AH249" s="63" t="s">
        <v>371</v>
      </c>
      <c r="AI249" s="63" t="s">
        <v>563</v>
      </c>
      <c r="AJ249" s="63" t="s">
        <v>564</v>
      </c>
      <c r="AK249" s="63" t="s">
        <v>371</v>
      </c>
      <c r="AL249" s="63" t="s">
        <v>371</v>
      </c>
      <c r="AM249" s="63" t="s">
        <v>371</v>
      </c>
      <c r="AN249" s="63" t="s">
        <v>371</v>
      </c>
    </row>
    <row r="250" spans="1:40" s="51" customFormat="1" ht="22.5" customHeight="1" x14ac:dyDescent="0.25">
      <c r="A250" s="62" t="s">
        <v>281</v>
      </c>
      <c r="B250" s="90" t="s">
        <v>370</v>
      </c>
      <c r="C250" s="91"/>
      <c r="D250" s="62" t="s">
        <v>0</v>
      </c>
      <c r="F250" s="90" t="s">
        <v>0</v>
      </c>
      <c r="G250" s="92"/>
      <c r="H250" s="92"/>
      <c r="I250" s="92"/>
      <c r="J250" s="92"/>
      <c r="K250" s="92"/>
      <c r="L250" s="91"/>
      <c r="M250" s="62" t="s">
        <v>399</v>
      </c>
      <c r="N250" s="90" t="s">
        <v>400</v>
      </c>
      <c r="O250" s="92"/>
      <c r="P250" s="91"/>
      <c r="Q250" s="62" t="s">
        <v>12</v>
      </c>
      <c r="R250" s="62" t="s">
        <v>10</v>
      </c>
      <c r="S250" s="62" t="s">
        <v>11</v>
      </c>
      <c r="T250" s="63" t="s">
        <v>565</v>
      </c>
      <c r="U250" s="63" t="s">
        <v>371</v>
      </c>
      <c r="V250" s="63" t="s">
        <v>371</v>
      </c>
      <c r="W250" s="63" t="s">
        <v>371</v>
      </c>
      <c r="X250" s="63" t="s">
        <v>371</v>
      </c>
      <c r="Y250" s="63" t="s">
        <v>565</v>
      </c>
      <c r="Z250" s="63" t="s">
        <v>565</v>
      </c>
      <c r="AA250" s="63" t="s">
        <v>371</v>
      </c>
      <c r="AB250" s="63" t="s">
        <v>371</v>
      </c>
      <c r="AC250" s="63" t="s">
        <v>371</v>
      </c>
      <c r="AD250" s="63" t="s">
        <v>371</v>
      </c>
      <c r="AE250" s="63" t="s">
        <v>371</v>
      </c>
      <c r="AF250" s="63" t="s">
        <v>371</v>
      </c>
      <c r="AG250" s="63" t="s">
        <v>371</v>
      </c>
      <c r="AH250" s="63" t="s">
        <v>371</v>
      </c>
      <c r="AI250" s="63" t="s">
        <v>371</v>
      </c>
      <c r="AJ250" s="63" t="s">
        <v>371</v>
      </c>
      <c r="AK250" s="63" t="s">
        <v>371</v>
      </c>
      <c r="AL250" s="63" t="s">
        <v>371</v>
      </c>
      <c r="AM250" s="63" t="s">
        <v>371</v>
      </c>
      <c r="AN250" s="63" t="s">
        <v>371</v>
      </c>
    </row>
    <row r="251" spans="1:40" s="51" customFormat="1" ht="22.5" customHeight="1" x14ac:dyDescent="0.25">
      <c r="A251" s="62" t="s">
        <v>281</v>
      </c>
      <c r="B251" s="90" t="s">
        <v>370</v>
      </c>
      <c r="C251" s="91"/>
      <c r="D251" s="62" t="s">
        <v>0</v>
      </c>
      <c r="F251" s="90" t="s">
        <v>0</v>
      </c>
      <c r="G251" s="92"/>
      <c r="H251" s="92"/>
      <c r="I251" s="92"/>
      <c r="J251" s="92"/>
      <c r="K251" s="92"/>
      <c r="L251" s="91"/>
      <c r="M251" s="62" t="s">
        <v>401</v>
      </c>
      <c r="N251" s="90" t="s">
        <v>402</v>
      </c>
      <c r="O251" s="92"/>
      <c r="P251" s="91"/>
      <c r="Q251" s="62" t="s">
        <v>12</v>
      </c>
      <c r="R251" s="62" t="s">
        <v>10</v>
      </c>
      <c r="S251" s="62" t="s">
        <v>11</v>
      </c>
      <c r="T251" s="63" t="s">
        <v>566</v>
      </c>
      <c r="U251" s="63" t="s">
        <v>371</v>
      </c>
      <c r="V251" s="63" t="s">
        <v>371</v>
      </c>
      <c r="W251" s="63" t="s">
        <v>371</v>
      </c>
      <c r="X251" s="63" t="s">
        <v>371</v>
      </c>
      <c r="Y251" s="63" t="s">
        <v>566</v>
      </c>
      <c r="Z251" s="63" t="s">
        <v>371</v>
      </c>
      <c r="AA251" s="63" t="s">
        <v>566</v>
      </c>
      <c r="AB251" s="63" t="s">
        <v>371</v>
      </c>
      <c r="AC251" s="63" t="s">
        <v>371</v>
      </c>
      <c r="AD251" s="63" t="s">
        <v>371</v>
      </c>
      <c r="AE251" s="63" t="s">
        <v>371</v>
      </c>
      <c r="AF251" s="63" t="s">
        <v>371</v>
      </c>
      <c r="AG251" s="63" t="s">
        <v>371</v>
      </c>
      <c r="AH251" s="63" t="s">
        <v>371</v>
      </c>
      <c r="AI251" s="63" t="s">
        <v>371</v>
      </c>
      <c r="AJ251" s="63" t="s">
        <v>371</v>
      </c>
      <c r="AK251" s="63" t="s">
        <v>371</v>
      </c>
      <c r="AL251" s="63" t="s">
        <v>371</v>
      </c>
      <c r="AM251" s="63" t="s">
        <v>371</v>
      </c>
      <c r="AN251" s="63" t="s">
        <v>371</v>
      </c>
    </row>
    <row r="252" spans="1:40" s="51" customFormat="1" ht="22.5" customHeight="1" x14ac:dyDescent="0.25">
      <c r="A252" s="62" t="s">
        <v>165</v>
      </c>
      <c r="B252" s="90" t="s">
        <v>166</v>
      </c>
      <c r="C252" s="91"/>
      <c r="D252" s="62" t="s">
        <v>0</v>
      </c>
      <c r="F252" s="90" t="s">
        <v>0</v>
      </c>
      <c r="G252" s="92"/>
      <c r="H252" s="92"/>
      <c r="I252" s="92"/>
      <c r="J252" s="92"/>
      <c r="K252" s="92"/>
      <c r="L252" s="91"/>
      <c r="M252" s="62" t="s">
        <v>401</v>
      </c>
      <c r="N252" s="90" t="s">
        <v>402</v>
      </c>
      <c r="O252" s="92"/>
      <c r="P252" s="91"/>
      <c r="Q252" s="62" t="s">
        <v>12</v>
      </c>
      <c r="R252" s="62" t="s">
        <v>10</v>
      </c>
      <c r="S252" s="62" t="s">
        <v>11</v>
      </c>
      <c r="T252" s="63" t="s">
        <v>566</v>
      </c>
      <c r="U252" s="63" t="s">
        <v>371</v>
      </c>
      <c r="V252" s="63" t="s">
        <v>371</v>
      </c>
      <c r="W252" s="63" t="s">
        <v>371</v>
      </c>
      <c r="X252" s="63" t="s">
        <v>371</v>
      </c>
      <c r="Y252" s="63" t="s">
        <v>566</v>
      </c>
      <c r="Z252" s="63" t="s">
        <v>371</v>
      </c>
      <c r="AA252" s="63" t="s">
        <v>566</v>
      </c>
      <c r="AB252" s="63" t="s">
        <v>371</v>
      </c>
      <c r="AC252" s="63" t="s">
        <v>371</v>
      </c>
      <c r="AD252" s="63" t="s">
        <v>371</v>
      </c>
      <c r="AE252" s="63" t="s">
        <v>371</v>
      </c>
      <c r="AF252" s="63" t="s">
        <v>371</v>
      </c>
      <c r="AG252" s="63" t="s">
        <v>371</v>
      </c>
      <c r="AH252" s="63" t="s">
        <v>371</v>
      </c>
      <c r="AI252" s="63" t="s">
        <v>371</v>
      </c>
      <c r="AJ252" s="63" t="s">
        <v>371</v>
      </c>
      <c r="AK252" s="63" t="s">
        <v>371</v>
      </c>
      <c r="AL252" s="63" t="s">
        <v>371</v>
      </c>
      <c r="AM252" s="63" t="s">
        <v>371</v>
      </c>
      <c r="AN252" s="63" t="s">
        <v>371</v>
      </c>
    </row>
    <row r="253" spans="1:40" s="51" customFormat="1" ht="22.5" customHeight="1" x14ac:dyDescent="0.25">
      <c r="A253" s="62" t="s">
        <v>165</v>
      </c>
      <c r="B253" s="90" t="s">
        <v>166</v>
      </c>
      <c r="C253" s="91"/>
      <c r="D253" s="62" t="s">
        <v>42</v>
      </c>
      <c r="F253" s="90" t="s">
        <v>309</v>
      </c>
      <c r="G253" s="92"/>
      <c r="H253" s="92"/>
      <c r="I253" s="92"/>
      <c r="J253" s="92"/>
      <c r="K253" s="92"/>
      <c r="L253" s="91"/>
      <c r="M253" s="62" t="s">
        <v>401</v>
      </c>
      <c r="N253" s="90" t="s">
        <v>402</v>
      </c>
      <c r="O253" s="92"/>
      <c r="P253" s="91"/>
      <c r="Q253" s="62" t="s">
        <v>12</v>
      </c>
      <c r="R253" s="62" t="s">
        <v>10</v>
      </c>
      <c r="S253" s="62" t="s">
        <v>11</v>
      </c>
      <c r="T253" s="63" t="s">
        <v>566</v>
      </c>
      <c r="U253" s="63" t="s">
        <v>371</v>
      </c>
      <c r="V253" s="63" t="s">
        <v>371</v>
      </c>
      <c r="W253" s="63" t="s">
        <v>371</v>
      </c>
      <c r="X253" s="63" t="s">
        <v>371</v>
      </c>
      <c r="Y253" s="63" t="s">
        <v>566</v>
      </c>
      <c r="Z253" s="63" t="s">
        <v>0</v>
      </c>
      <c r="AA253" s="63" t="s">
        <v>0</v>
      </c>
      <c r="AB253" s="63" t="s">
        <v>371</v>
      </c>
      <c r="AC253" s="63" t="s">
        <v>371</v>
      </c>
      <c r="AD253" s="63" t="s">
        <v>371</v>
      </c>
      <c r="AE253" s="63" t="s">
        <v>371</v>
      </c>
      <c r="AF253" s="63" t="s">
        <v>371</v>
      </c>
      <c r="AG253" s="63" t="s">
        <v>371</v>
      </c>
      <c r="AH253" s="63" t="s">
        <v>371</v>
      </c>
      <c r="AI253" s="63" t="s">
        <v>566</v>
      </c>
      <c r="AJ253" s="63" t="s">
        <v>371</v>
      </c>
      <c r="AK253" s="63" t="s">
        <v>371</v>
      </c>
      <c r="AL253" s="63" t="s">
        <v>371</v>
      </c>
      <c r="AM253" s="63" t="s">
        <v>371</v>
      </c>
      <c r="AN253" s="63" t="s">
        <v>371</v>
      </c>
    </row>
    <row r="254" spans="1:40" s="51" customFormat="1" ht="22.5" customHeight="1" x14ac:dyDescent="0.25">
      <c r="A254" s="62" t="s">
        <v>281</v>
      </c>
      <c r="B254" s="90" t="s">
        <v>370</v>
      </c>
      <c r="C254" s="91"/>
      <c r="D254" s="62" t="s">
        <v>0</v>
      </c>
      <c r="F254" s="90" t="s">
        <v>0</v>
      </c>
      <c r="G254" s="92"/>
      <c r="H254" s="92"/>
      <c r="I254" s="92"/>
      <c r="J254" s="92"/>
      <c r="K254" s="92"/>
      <c r="L254" s="91"/>
      <c r="M254" s="62" t="s">
        <v>403</v>
      </c>
      <c r="N254" s="90" t="s">
        <v>404</v>
      </c>
      <c r="O254" s="92"/>
      <c r="P254" s="91"/>
      <c r="Q254" s="62" t="s">
        <v>12</v>
      </c>
      <c r="R254" s="62" t="s">
        <v>10</v>
      </c>
      <c r="S254" s="62" t="s">
        <v>11</v>
      </c>
      <c r="T254" s="63" t="s">
        <v>567</v>
      </c>
      <c r="U254" s="63" t="s">
        <v>371</v>
      </c>
      <c r="V254" s="63" t="s">
        <v>371</v>
      </c>
      <c r="W254" s="63" t="s">
        <v>371</v>
      </c>
      <c r="X254" s="63" t="s">
        <v>371</v>
      </c>
      <c r="Y254" s="63" t="s">
        <v>567</v>
      </c>
      <c r="Z254" s="63" t="s">
        <v>371</v>
      </c>
      <c r="AA254" s="63" t="s">
        <v>567</v>
      </c>
      <c r="AB254" s="63" t="s">
        <v>371</v>
      </c>
      <c r="AC254" s="63" t="s">
        <v>371</v>
      </c>
      <c r="AD254" s="63" t="s">
        <v>371</v>
      </c>
      <c r="AE254" s="63" t="s">
        <v>371</v>
      </c>
      <c r="AF254" s="63" t="s">
        <v>371</v>
      </c>
      <c r="AG254" s="63" t="s">
        <v>371</v>
      </c>
      <c r="AH254" s="63" t="s">
        <v>371</v>
      </c>
      <c r="AI254" s="63" t="s">
        <v>371</v>
      </c>
      <c r="AJ254" s="63" t="s">
        <v>371</v>
      </c>
      <c r="AK254" s="63" t="s">
        <v>371</v>
      </c>
      <c r="AL254" s="63" t="s">
        <v>371</v>
      </c>
      <c r="AM254" s="63" t="s">
        <v>371</v>
      </c>
      <c r="AN254" s="63" t="s">
        <v>371</v>
      </c>
    </row>
    <row r="255" spans="1:40" s="51" customFormat="1" ht="22.5" customHeight="1" x14ac:dyDescent="0.25">
      <c r="A255" s="62" t="s">
        <v>165</v>
      </c>
      <c r="B255" s="90" t="s">
        <v>166</v>
      </c>
      <c r="C255" s="91"/>
      <c r="D255" s="62" t="s">
        <v>0</v>
      </c>
      <c r="F255" s="90" t="s">
        <v>0</v>
      </c>
      <c r="G255" s="92"/>
      <c r="H255" s="92"/>
      <c r="I255" s="92"/>
      <c r="J255" s="92"/>
      <c r="K255" s="92"/>
      <c r="L255" s="91"/>
      <c r="M255" s="62" t="s">
        <v>403</v>
      </c>
      <c r="N255" s="90" t="s">
        <v>404</v>
      </c>
      <c r="O255" s="92"/>
      <c r="P255" s="91"/>
      <c r="Q255" s="62" t="s">
        <v>12</v>
      </c>
      <c r="R255" s="62" t="s">
        <v>10</v>
      </c>
      <c r="S255" s="62" t="s">
        <v>11</v>
      </c>
      <c r="T255" s="63" t="s">
        <v>567</v>
      </c>
      <c r="U255" s="63" t="s">
        <v>371</v>
      </c>
      <c r="V255" s="63" t="s">
        <v>371</v>
      </c>
      <c r="W255" s="63" t="s">
        <v>371</v>
      </c>
      <c r="X255" s="63" t="s">
        <v>371</v>
      </c>
      <c r="Y255" s="63" t="s">
        <v>567</v>
      </c>
      <c r="Z255" s="63" t="s">
        <v>371</v>
      </c>
      <c r="AA255" s="63" t="s">
        <v>567</v>
      </c>
      <c r="AB255" s="63" t="s">
        <v>371</v>
      </c>
      <c r="AC255" s="63" t="s">
        <v>371</v>
      </c>
      <c r="AD255" s="63" t="s">
        <v>371</v>
      </c>
      <c r="AE255" s="63" t="s">
        <v>371</v>
      </c>
      <c r="AF255" s="63" t="s">
        <v>371</v>
      </c>
      <c r="AG255" s="63" t="s">
        <v>371</v>
      </c>
      <c r="AH255" s="63" t="s">
        <v>371</v>
      </c>
      <c r="AI255" s="63" t="s">
        <v>371</v>
      </c>
      <c r="AJ255" s="63" t="s">
        <v>371</v>
      </c>
      <c r="AK255" s="63" t="s">
        <v>371</v>
      </c>
      <c r="AL255" s="63" t="s">
        <v>371</v>
      </c>
      <c r="AM255" s="63" t="s">
        <v>371</v>
      </c>
      <c r="AN255" s="63" t="s">
        <v>371</v>
      </c>
    </row>
    <row r="256" spans="1:40" s="51" customFormat="1" ht="22.5" customHeight="1" x14ac:dyDescent="0.25">
      <c r="A256" s="62" t="s">
        <v>165</v>
      </c>
      <c r="B256" s="90" t="s">
        <v>166</v>
      </c>
      <c r="C256" s="91"/>
      <c r="D256" s="62" t="s">
        <v>42</v>
      </c>
      <c r="F256" s="90" t="s">
        <v>309</v>
      </c>
      <c r="G256" s="92"/>
      <c r="H256" s="92"/>
      <c r="I256" s="92"/>
      <c r="J256" s="92"/>
      <c r="K256" s="92"/>
      <c r="L256" s="91"/>
      <c r="M256" s="62" t="s">
        <v>403</v>
      </c>
      <c r="N256" s="90" t="s">
        <v>404</v>
      </c>
      <c r="O256" s="92"/>
      <c r="P256" s="91"/>
      <c r="Q256" s="62" t="s">
        <v>12</v>
      </c>
      <c r="R256" s="62" t="s">
        <v>10</v>
      </c>
      <c r="S256" s="62" t="s">
        <v>11</v>
      </c>
      <c r="T256" s="63" t="s">
        <v>567</v>
      </c>
      <c r="U256" s="63" t="s">
        <v>371</v>
      </c>
      <c r="V256" s="63" t="s">
        <v>371</v>
      </c>
      <c r="W256" s="63" t="s">
        <v>371</v>
      </c>
      <c r="X256" s="63" t="s">
        <v>371</v>
      </c>
      <c r="Y256" s="63" t="s">
        <v>567</v>
      </c>
      <c r="Z256" s="63" t="s">
        <v>0</v>
      </c>
      <c r="AA256" s="63" t="s">
        <v>0</v>
      </c>
      <c r="AB256" s="63" t="s">
        <v>371</v>
      </c>
      <c r="AC256" s="63" t="s">
        <v>371</v>
      </c>
      <c r="AD256" s="63" t="s">
        <v>371</v>
      </c>
      <c r="AE256" s="63" t="s">
        <v>371</v>
      </c>
      <c r="AF256" s="63" t="s">
        <v>371</v>
      </c>
      <c r="AG256" s="63" t="s">
        <v>371</v>
      </c>
      <c r="AH256" s="63" t="s">
        <v>371</v>
      </c>
      <c r="AI256" s="63" t="s">
        <v>568</v>
      </c>
      <c r="AJ256" s="63" t="s">
        <v>569</v>
      </c>
      <c r="AK256" s="63" t="s">
        <v>371</v>
      </c>
      <c r="AL256" s="63" t="s">
        <v>371</v>
      </c>
      <c r="AM256" s="63" t="s">
        <v>371</v>
      </c>
      <c r="AN256" s="63" t="s">
        <v>371</v>
      </c>
    </row>
    <row r="257" spans="1:40" s="51" customFormat="1" ht="22.5" customHeight="1" x14ac:dyDescent="0.25">
      <c r="A257" s="62" t="s">
        <v>281</v>
      </c>
      <c r="B257" s="90" t="s">
        <v>370</v>
      </c>
      <c r="C257" s="91"/>
      <c r="D257" s="62" t="s">
        <v>0</v>
      </c>
      <c r="F257" s="90" t="s">
        <v>0</v>
      </c>
      <c r="G257" s="92"/>
      <c r="H257" s="92"/>
      <c r="I257" s="92"/>
      <c r="J257" s="92"/>
      <c r="K257" s="92"/>
      <c r="L257" s="91"/>
      <c r="M257" s="62" t="s">
        <v>405</v>
      </c>
      <c r="N257" s="90" t="s">
        <v>406</v>
      </c>
      <c r="O257" s="92"/>
      <c r="P257" s="91"/>
      <c r="Q257" s="62" t="s">
        <v>12</v>
      </c>
      <c r="R257" s="62" t="s">
        <v>10</v>
      </c>
      <c r="S257" s="62" t="s">
        <v>11</v>
      </c>
      <c r="T257" s="63" t="s">
        <v>570</v>
      </c>
      <c r="U257" s="63" t="s">
        <v>371</v>
      </c>
      <c r="V257" s="63" t="s">
        <v>371</v>
      </c>
      <c r="W257" s="63" t="s">
        <v>371</v>
      </c>
      <c r="X257" s="63" t="s">
        <v>371</v>
      </c>
      <c r="Y257" s="63" t="s">
        <v>570</v>
      </c>
      <c r="Z257" s="63" t="s">
        <v>371</v>
      </c>
      <c r="AA257" s="63" t="s">
        <v>570</v>
      </c>
      <c r="AB257" s="63" t="s">
        <v>371</v>
      </c>
      <c r="AC257" s="63" t="s">
        <v>371</v>
      </c>
      <c r="AD257" s="63" t="s">
        <v>371</v>
      </c>
      <c r="AE257" s="63" t="s">
        <v>371</v>
      </c>
      <c r="AF257" s="63" t="s">
        <v>371</v>
      </c>
      <c r="AG257" s="63" t="s">
        <v>371</v>
      </c>
      <c r="AH257" s="63" t="s">
        <v>371</v>
      </c>
      <c r="AI257" s="63" t="s">
        <v>371</v>
      </c>
      <c r="AJ257" s="63" t="s">
        <v>371</v>
      </c>
      <c r="AK257" s="63" t="s">
        <v>371</v>
      </c>
      <c r="AL257" s="63" t="s">
        <v>371</v>
      </c>
      <c r="AM257" s="63" t="s">
        <v>371</v>
      </c>
      <c r="AN257" s="63" t="s">
        <v>371</v>
      </c>
    </row>
    <row r="258" spans="1:40" s="51" customFormat="1" ht="22.5" customHeight="1" x14ac:dyDescent="0.25">
      <c r="A258" s="62" t="s">
        <v>165</v>
      </c>
      <c r="B258" s="90" t="s">
        <v>166</v>
      </c>
      <c r="C258" s="91"/>
      <c r="D258" s="62" t="s">
        <v>0</v>
      </c>
      <c r="F258" s="90" t="s">
        <v>0</v>
      </c>
      <c r="G258" s="92"/>
      <c r="H258" s="92"/>
      <c r="I258" s="92"/>
      <c r="J258" s="92"/>
      <c r="K258" s="92"/>
      <c r="L258" s="91"/>
      <c r="M258" s="62" t="s">
        <v>405</v>
      </c>
      <c r="N258" s="90" t="s">
        <v>406</v>
      </c>
      <c r="O258" s="92"/>
      <c r="P258" s="91"/>
      <c r="Q258" s="62" t="s">
        <v>12</v>
      </c>
      <c r="R258" s="62" t="s">
        <v>10</v>
      </c>
      <c r="S258" s="62" t="s">
        <v>11</v>
      </c>
      <c r="T258" s="63" t="s">
        <v>570</v>
      </c>
      <c r="U258" s="63" t="s">
        <v>371</v>
      </c>
      <c r="V258" s="63" t="s">
        <v>371</v>
      </c>
      <c r="W258" s="63" t="s">
        <v>371</v>
      </c>
      <c r="X258" s="63" t="s">
        <v>371</v>
      </c>
      <c r="Y258" s="63" t="s">
        <v>570</v>
      </c>
      <c r="Z258" s="63" t="s">
        <v>371</v>
      </c>
      <c r="AA258" s="63" t="s">
        <v>570</v>
      </c>
      <c r="AB258" s="63" t="s">
        <v>371</v>
      </c>
      <c r="AC258" s="63" t="s">
        <v>371</v>
      </c>
      <c r="AD258" s="63" t="s">
        <v>371</v>
      </c>
      <c r="AE258" s="63" t="s">
        <v>371</v>
      </c>
      <c r="AF258" s="63" t="s">
        <v>371</v>
      </c>
      <c r="AG258" s="63" t="s">
        <v>371</v>
      </c>
      <c r="AH258" s="63" t="s">
        <v>371</v>
      </c>
      <c r="AI258" s="63" t="s">
        <v>371</v>
      </c>
      <c r="AJ258" s="63" t="s">
        <v>371</v>
      </c>
      <c r="AK258" s="63" t="s">
        <v>371</v>
      </c>
      <c r="AL258" s="63" t="s">
        <v>371</v>
      </c>
      <c r="AM258" s="63" t="s">
        <v>371</v>
      </c>
      <c r="AN258" s="63" t="s">
        <v>371</v>
      </c>
    </row>
    <row r="259" spans="1:40" s="51" customFormat="1" ht="22.5" customHeight="1" x14ac:dyDescent="0.25">
      <c r="A259" s="62" t="s">
        <v>165</v>
      </c>
      <c r="B259" s="90" t="s">
        <v>166</v>
      </c>
      <c r="C259" s="91"/>
      <c r="D259" s="62" t="s">
        <v>42</v>
      </c>
      <c r="F259" s="90" t="s">
        <v>309</v>
      </c>
      <c r="G259" s="92"/>
      <c r="H259" s="92"/>
      <c r="I259" s="92"/>
      <c r="J259" s="92"/>
      <c r="K259" s="92"/>
      <c r="L259" s="91"/>
      <c r="M259" s="62" t="s">
        <v>405</v>
      </c>
      <c r="N259" s="90" t="s">
        <v>406</v>
      </c>
      <c r="O259" s="92"/>
      <c r="P259" s="91"/>
      <c r="Q259" s="62" t="s">
        <v>12</v>
      </c>
      <c r="R259" s="62" t="s">
        <v>10</v>
      </c>
      <c r="S259" s="62" t="s">
        <v>11</v>
      </c>
      <c r="T259" s="63" t="s">
        <v>570</v>
      </c>
      <c r="U259" s="63" t="s">
        <v>371</v>
      </c>
      <c r="V259" s="63" t="s">
        <v>371</v>
      </c>
      <c r="W259" s="63" t="s">
        <v>371</v>
      </c>
      <c r="X259" s="63" t="s">
        <v>371</v>
      </c>
      <c r="Y259" s="63" t="s">
        <v>570</v>
      </c>
      <c r="Z259" s="63" t="s">
        <v>0</v>
      </c>
      <c r="AA259" s="63" t="s">
        <v>0</v>
      </c>
      <c r="AB259" s="63" t="s">
        <v>371</v>
      </c>
      <c r="AC259" s="63" t="s">
        <v>371</v>
      </c>
      <c r="AD259" s="63" t="s">
        <v>371</v>
      </c>
      <c r="AE259" s="63" t="s">
        <v>371</v>
      </c>
      <c r="AF259" s="63" t="s">
        <v>371</v>
      </c>
      <c r="AG259" s="63" t="s">
        <v>371</v>
      </c>
      <c r="AH259" s="63" t="s">
        <v>371</v>
      </c>
      <c r="AI259" s="63" t="s">
        <v>768</v>
      </c>
      <c r="AJ259" s="63" t="s">
        <v>769</v>
      </c>
      <c r="AK259" s="63" t="s">
        <v>371</v>
      </c>
      <c r="AL259" s="63" t="s">
        <v>371</v>
      </c>
      <c r="AM259" s="63" t="s">
        <v>371</v>
      </c>
      <c r="AN259" s="63" t="s">
        <v>371</v>
      </c>
    </row>
    <row r="260" spans="1:40" s="51" customFormat="1" ht="22.5" customHeight="1" x14ac:dyDescent="0.25">
      <c r="A260" s="62" t="s">
        <v>281</v>
      </c>
      <c r="B260" s="90" t="s">
        <v>370</v>
      </c>
      <c r="C260" s="91"/>
      <c r="D260" s="62" t="s">
        <v>0</v>
      </c>
      <c r="F260" s="90" t="s">
        <v>0</v>
      </c>
      <c r="G260" s="92"/>
      <c r="H260" s="92"/>
      <c r="I260" s="92"/>
      <c r="J260" s="92"/>
      <c r="K260" s="92"/>
      <c r="L260" s="91"/>
      <c r="M260" s="62" t="s">
        <v>407</v>
      </c>
      <c r="N260" s="90" t="s">
        <v>408</v>
      </c>
      <c r="O260" s="92"/>
      <c r="P260" s="91"/>
      <c r="Q260" s="62" t="s">
        <v>12</v>
      </c>
      <c r="R260" s="62" t="s">
        <v>10</v>
      </c>
      <c r="S260" s="62" t="s">
        <v>11</v>
      </c>
      <c r="T260" s="63" t="s">
        <v>571</v>
      </c>
      <c r="U260" s="63" t="s">
        <v>371</v>
      </c>
      <c r="V260" s="63" t="s">
        <v>371</v>
      </c>
      <c r="W260" s="63" t="s">
        <v>371</v>
      </c>
      <c r="X260" s="63" t="s">
        <v>371</v>
      </c>
      <c r="Y260" s="63" t="s">
        <v>571</v>
      </c>
      <c r="Z260" s="63" t="s">
        <v>371</v>
      </c>
      <c r="AA260" s="63" t="s">
        <v>571</v>
      </c>
      <c r="AB260" s="63" t="s">
        <v>371</v>
      </c>
      <c r="AC260" s="63" t="s">
        <v>371</v>
      </c>
      <c r="AD260" s="63" t="s">
        <v>371</v>
      </c>
      <c r="AE260" s="63" t="s">
        <v>371</v>
      </c>
      <c r="AF260" s="63" t="s">
        <v>371</v>
      </c>
      <c r="AG260" s="63" t="s">
        <v>371</v>
      </c>
      <c r="AH260" s="63" t="s">
        <v>371</v>
      </c>
      <c r="AI260" s="63" t="s">
        <v>371</v>
      </c>
      <c r="AJ260" s="63" t="s">
        <v>371</v>
      </c>
      <c r="AK260" s="63" t="s">
        <v>371</v>
      </c>
      <c r="AL260" s="63" t="s">
        <v>371</v>
      </c>
      <c r="AM260" s="63" t="s">
        <v>371</v>
      </c>
      <c r="AN260" s="63" t="s">
        <v>371</v>
      </c>
    </row>
    <row r="261" spans="1:40" s="51" customFormat="1" ht="22.5" customHeight="1" x14ac:dyDescent="0.25">
      <c r="A261" s="62" t="s">
        <v>165</v>
      </c>
      <c r="B261" s="90" t="s">
        <v>166</v>
      </c>
      <c r="C261" s="91"/>
      <c r="D261" s="62" t="s">
        <v>0</v>
      </c>
      <c r="F261" s="90" t="s">
        <v>0</v>
      </c>
      <c r="G261" s="92"/>
      <c r="H261" s="92"/>
      <c r="I261" s="92"/>
      <c r="J261" s="92"/>
      <c r="K261" s="92"/>
      <c r="L261" s="91"/>
      <c r="M261" s="62" t="s">
        <v>407</v>
      </c>
      <c r="N261" s="90" t="s">
        <v>408</v>
      </c>
      <c r="O261" s="92"/>
      <c r="P261" s="91"/>
      <c r="Q261" s="62" t="s">
        <v>12</v>
      </c>
      <c r="R261" s="62" t="s">
        <v>10</v>
      </c>
      <c r="S261" s="62" t="s">
        <v>11</v>
      </c>
      <c r="T261" s="63" t="s">
        <v>571</v>
      </c>
      <c r="U261" s="63" t="s">
        <v>371</v>
      </c>
      <c r="V261" s="63" t="s">
        <v>371</v>
      </c>
      <c r="W261" s="63" t="s">
        <v>371</v>
      </c>
      <c r="X261" s="63" t="s">
        <v>371</v>
      </c>
      <c r="Y261" s="63" t="s">
        <v>571</v>
      </c>
      <c r="Z261" s="63" t="s">
        <v>371</v>
      </c>
      <c r="AA261" s="63" t="s">
        <v>571</v>
      </c>
      <c r="AB261" s="63" t="s">
        <v>371</v>
      </c>
      <c r="AC261" s="63" t="s">
        <v>371</v>
      </c>
      <c r="AD261" s="63" t="s">
        <v>371</v>
      </c>
      <c r="AE261" s="63" t="s">
        <v>371</v>
      </c>
      <c r="AF261" s="63" t="s">
        <v>371</v>
      </c>
      <c r="AG261" s="63" t="s">
        <v>371</v>
      </c>
      <c r="AH261" s="63" t="s">
        <v>371</v>
      </c>
      <c r="AI261" s="63" t="s">
        <v>371</v>
      </c>
      <c r="AJ261" s="63" t="s">
        <v>371</v>
      </c>
      <c r="AK261" s="63" t="s">
        <v>371</v>
      </c>
      <c r="AL261" s="63" t="s">
        <v>371</v>
      </c>
      <c r="AM261" s="63" t="s">
        <v>371</v>
      </c>
      <c r="AN261" s="63" t="s">
        <v>371</v>
      </c>
    </row>
    <row r="262" spans="1:40" s="51" customFormat="1" ht="22.5" customHeight="1" x14ac:dyDescent="0.25">
      <c r="A262" s="62" t="s">
        <v>165</v>
      </c>
      <c r="B262" s="90" t="s">
        <v>166</v>
      </c>
      <c r="C262" s="91"/>
      <c r="D262" s="62" t="s">
        <v>14</v>
      </c>
      <c r="F262" s="90" t="s">
        <v>572</v>
      </c>
      <c r="G262" s="92"/>
      <c r="H262" s="92"/>
      <c r="I262" s="92"/>
      <c r="J262" s="92"/>
      <c r="K262" s="92"/>
      <c r="L262" s="91"/>
      <c r="M262" s="62" t="s">
        <v>407</v>
      </c>
      <c r="N262" s="90" t="s">
        <v>408</v>
      </c>
      <c r="O262" s="92"/>
      <c r="P262" s="91"/>
      <c r="Q262" s="62" t="s">
        <v>12</v>
      </c>
      <c r="R262" s="62" t="s">
        <v>10</v>
      </c>
      <c r="S262" s="62" t="s">
        <v>11</v>
      </c>
      <c r="T262" s="63" t="s">
        <v>573</v>
      </c>
      <c r="U262" s="63" t="s">
        <v>371</v>
      </c>
      <c r="V262" s="63" t="s">
        <v>371</v>
      </c>
      <c r="W262" s="63" t="s">
        <v>371</v>
      </c>
      <c r="X262" s="63" t="s">
        <v>371</v>
      </c>
      <c r="Y262" s="63" t="s">
        <v>573</v>
      </c>
      <c r="Z262" s="63" t="s">
        <v>0</v>
      </c>
      <c r="AA262" s="63" t="s">
        <v>0</v>
      </c>
      <c r="AB262" s="63" t="s">
        <v>371</v>
      </c>
      <c r="AC262" s="63" t="s">
        <v>371</v>
      </c>
      <c r="AD262" s="63" t="s">
        <v>371</v>
      </c>
      <c r="AE262" s="63" t="s">
        <v>371</v>
      </c>
      <c r="AF262" s="63" t="s">
        <v>371</v>
      </c>
      <c r="AG262" s="63" t="s">
        <v>371</v>
      </c>
      <c r="AH262" s="63" t="s">
        <v>371</v>
      </c>
      <c r="AI262" s="63" t="s">
        <v>573</v>
      </c>
      <c r="AJ262" s="63" t="s">
        <v>371</v>
      </c>
      <c r="AK262" s="63" t="s">
        <v>371</v>
      </c>
      <c r="AL262" s="63" t="s">
        <v>371</v>
      </c>
      <c r="AM262" s="63" t="s">
        <v>371</v>
      </c>
      <c r="AN262" s="63" t="s">
        <v>371</v>
      </c>
    </row>
    <row r="263" spans="1:40" s="51" customFormat="1" ht="22.5" customHeight="1" x14ac:dyDescent="0.25">
      <c r="A263" s="62" t="s">
        <v>165</v>
      </c>
      <c r="B263" s="90" t="s">
        <v>166</v>
      </c>
      <c r="C263" s="91"/>
      <c r="D263" s="62" t="s">
        <v>323</v>
      </c>
      <c r="F263" s="90" t="s">
        <v>324</v>
      </c>
      <c r="G263" s="92"/>
      <c r="H263" s="92"/>
      <c r="I263" s="92"/>
      <c r="J263" s="92"/>
      <c r="K263" s="92"/>
      <c r="L263" s="91"/>
      <c r="M263" s="62" t="s">
        <v>407</v>
      </c>
      <c r="N263" s="90" t="s">
        <v>408</v>
      </c>
      <c r="O263" s="92"/>
      <c r="P263" s="91"/>
      <c r="Q263" s="62" t="s">
        <v>12</v>
      </c>
      <c r="R263" s="62" t="s">
        <v>10</v>
      </c>
      <c r="S263" s="62" t="s">
        <v>11</v>
      </c>
      <c r="T263" s="63" t="s">
        <v>574</v>
      </c>
      <c r="U263" s="63" t="s">
        <v>371</v>
      </c>
      <c r="V263" s="63" t="s">
        <v>371</v>
      </c>
      <c r="W263" s="63" t="s">
        <v>371</v>
      </c>
      <c r="X263" s="63" t="s">
        <v>371</v>
      </c>
      <c r="Y263" s="63" t="s">
        <v>574</v>
      </c>
      <c r="Z263" s="63" t="s">
        <v>0</v>
      </c>
      <c r="AA263" s="63" t="s">
        <v>0</v>
      </c>
      <c r="AB263" s="63" t="s">
        <v>371</v>
      </c>
      <c r="AC263" s="63" t="s">
        <v>371</v>
      </c>
      <c r="AD263" s="63" t="s">
        <v>371</v>
      </c>
      <c r="AE263" s="63" t="s">
        <v>371</v>
      </c>
      <c r="AF263" s="63" t="s">
        <v>371</v>
      </c>
      <c r="AG263" s="63" t="s">
        <v>371</v>
      </c>
      <c r="AH263" s="63" t="s">
        <v>371</v>
      </c>
      <c r="AI263" s="63" t="s">
        <v>575</v>
      </c>
      <c r="AJ263" s="63" t="s">
        <v>576</v>
      </c>
      <c r="AK263" s="63" t="s">
        <v>371</v>
      </c>
      <c r="AL263" s="63" t="s">
        <v>371</v>
      </c>
      <c r="AM263" s="63" t="s">
        <v>371</v>
      </c>
      <c r="AN263" s="63" t="s">
        <v>371</v>
      </c>
    </row>
    <row r="264" spans="1:40" s="51" customFormat="1" ht="22.5" customHeight="1" x14ac:dyDescent="0.25">
      <c r="A264" s="62" t="s">
        <v>281</v>
      </c>
      <c r="B264" s="90" t="s">
        <v>370</v>
      </c>
      <c r="C264" s="91"/>
      <c r="D264" s="62" t="s">
        <v>0</v>
      </c>
      <c r="F264" s="90" t="s">
        <v>0</v>
      </c>
      <c r="G264" s="92"/>
      <c r="H264" s="92"/>
      <c r="I264" s="92"/>
      <c r="J264" s="92"/>
      <c r="K264" s="92"/>
      <c r="L264" s="91"/>
      <c r="M264" s="62" t="s">
        <v>409</v>
      </c>
      <c r="N264" s="90" t="s">
        <v>410</v>
      </c>
      <c r="O264" s="92"/>
      <c r="P264" s="91"/>
      <c r="Q264" s="62" t="s">
        <v>12</v>
      </c>
      <c r="R264" s="62" t="s">
        <v>10</v>
      </c>
      <c r="S264" s="62" t="s">
        <v>11</v>
      </c>
      <c r="T264" s="63" t="s">
        <v>577</v>
      </c>
      <c r="U264" s="63" t="s">
        <v>371</v>
      </c>
      <c r="V264" s="63" t="s">
        <v>371</v>
      </c>
      <c r="W264" s="63" t="s">
        <v>371</v>
      </c>
      <c r="X264" s="63" t="s">
        <v>371</v>
      </c>
      <c r="Y264" s="63" t="s">
        <v>577</v>
      </c>
      <c r="Z264" s="63" t="s">
        <v>371</v>
      </c>
      <c r="AA264" s="63" t="s">
        <v>577</v>
      </c>
      <c r="AB264" s="63" t="s">
        <v>371</v>
      </c>
      <c r="AC264" s="63" t="s">
        <v>371</v>
      </c>
      <c r="AD264" s="63" t="s">
        <v>371</v>
      </c>
      <c r="AE264" s="63" t="s">
        <v>371</v>
      </c>
      <c r="AF264" s="63" t="s">
        <v>371</v>
      </c>
      <c r="AG264" s="63" t="s">
        <v>371</v>
      </c>
      <c r="AH264" s="63" t="s">
        <v>371</v>
      </c>
      <c r="AI264" s="63" t="s">
        <v>371</v>
      </c>
      <c r="AJ264" s="63" t="s">
        <v>371</v>
      </c>
      <c r="AK264" s="63" t="s">
        <v>371</v>
      </c>
      <c r="AL264" s="63" t="s">
        <v>371</v>
      </c>
      <c r="AM264" s="63" t="s">
        <v>371</v>
      </c>
      <c r="AN264" s="63" t="s">
        <v>371</v>
      </c>
    </row>
    <row r="265" spans="1:40" s="51" customFormat="1" ht="22.5" customHeight="1" x14ac:dyDescent="0.25">
      <c r="A265" s="62" t="s">
        <v>165</v>
      </c>
      <c r="B265" s="90" t="s">
        <v>166</v>
      </c>
      <c r="C265" s="91"/>
      <c r="D265" s="62" t="s">
        <v>0</v>
      </c>
      <c r="F265" s="90" t="s">
        <v>0</v>
      </c>
      <c r="G265" s="92"/>
      <c r="H265" s="92"/>
      <c r="I265" s="92"/>
      <c r="J265" s="92"/>
      <c r="K265" s="92"/>
      <c r="L265" s="91"/>
      <c r="M265" s="62" t="s">
        <v>409</v>
      </c>
      <c r="N265" s="90" t="s">
        <v>410</v>
      </c>
      <c r="O265" s="92"/>
      <c r="P265" s="91"/>
      <c r="Q265" s="62" t="s">
        <v>12</v>
      </c>
      <c r="R265" s="62" t="s">
        <v>10</v>
      </c>
      <c r="S265" s="62" t="s">
        <v>11</v>
      </c>
      <c r="T265" s="63" t="s">
        <v>577</v>
      </c>
      <c r="U265" s="63" t="s">
        <v>371</v>
      </c>
      <c r="V265" s="63" t="s">
        <v>371</v>
      </c>
      <c r="W265" s="63" t="s">
        <v>371</v>
      </c>
      <c r="X265" s="63" t="s">
        <v>371</v>
      </c>
      <c r="Y265" s="63" t="s">
        <v>577</v>
      </c>
      <c r="Z265" s="63" t="s">
        <v>371</v>
      </c>
      <c r="AA265" s="63" t="s">
        <v>577</v>
      </c>
      <c r="AB265" s="63" t="s">
        <v>371</v>
      </c>
      <c r="AC265" s="63" t="s">
        <v>371</v>
      </c>
      <c r="AD265" s="63" t="s">
        <v>371</v>
      </c>
      <c r="AE265" s="63" t="s">
        <v>371</v>
      </c>
      <c r="AF265" s="63" t="s">
        <v>371</v>
      </c>
      <c r="AG265" s="63" t="s">
        <v>371</v>
      </c>
      <c r="AH265" s="63" t="s">
        <v>371</v>
      </c>
      <c r="AI265" s="63" t="s">
        <v>371</v>
      </c>
      <c r="AJ265" s="63" t="s">
        <v>371</v>
      </c>
      <c r="AK265" s="63" t="s">
        <v>371</v>
      </c>
      <c r="AL265" s="63" t="s">
        <v>371</v>
      </c>
      <c r="AM265" s="63" t="s">
        <v>371</v>
      </c>
      <c r="AN265" s="63" t="s">
        <v>371</v>
      </c>
    </row>
    <row r="266" spans="1:40" s="51" customFormat="1" ht="22.5" customHeight="1" x14ac:dyDescent="0.25">
      <c r="A266" s="62" t="s">
        <v>165</v>
      </c>
      <c r="B266" s="90" t="s">
        <v>166</v>
      </c>
      <c r="C266" s="91"/>
      <c r="D266" s="62" t="s">
        <v>51</v>
      </c>
      <c r="F266" s="90" t="s">
        <v>310</v>
      </c>
      <c r="G266" s="92"/>
      <c r="H266" s="92"/>
      <c r="I266" s="92"/>
      <c r="J266" s="92"/>
      <c r="K266" s="92"/>
      <c r="L266" s="91"/>
      <c r="M266" s="62" t="s">
        <v>409</v>
      </c>
      <c r="N266" s="90" t="s">
        <v>410</v>
      </c>
      <c r="O266" s="92"/>
      <c r="P266" s="91"/>
      <c r="Q266" s="62" t="s">
        <v>12</v>
      </c>
      <c r="R266" s="62" t="s">
        <v>10</v>
      </c>
      <c r="S266" s="62" t="s">
        <v>11</v>
      </c>
      <c r="T266" s="63" t="s">
        <v>577</v>
      </c>
      <c r="U266" s="63" t="s">
        <v>371</v>
      </c>
      <c r="V266" s="63" t="s">
        <v>371</v>
      </c>
      <c r="W266" s="63" t="s">
        <v>371</v>
      </c>
      <c r="X266" s="63" t="s">
        <v>371</v>
      </c>
      <c r="Y266" s="63" t="s">
        <v>577</v>
      </c>
      <c r="Z266" s="63" t="s">
        <v>0</v>
      </c>
      <c r="AA266" s="63" t="s">
        <v>0</v>
      </c>
      <c r="AB266" s="63" t="s">
        <v>371</v>
      </c>
      <c r="AC266" s="63" t="s">
        <v>371</v>
      </c>
      <c r="AD266" s="63" t="s">
        <v>371</v>
      </c>
      <c r="AE266" s="63" t="s">
        <v>371</v>
      </c>
      <c r="AF266" s="63" t="s">
        <v>371</v>
      </c>
      <c r="AG266" s="63" t="s">
        <v>371</v>
      </c>
      <c r="AH266" s="63" t="s">
        <v>371</v>
      </c>
      <c r="AI266" s="63" t="s">
        <v>577</v>
      </c>
      <c r="AJ266" s="63" t="s">
        <v>371</v>
      </c>
      <c r="AK266" s="63" t="s">
        <v>371</v>
      </c>
      <c r="AL266" s="63" t="s">
        <v>371</v>
      </c>
      <c r="AM266" s="63" t="s">
        <v>371</v>
      </c>
      <c r="AN266" s="63" t="s">
        <v>371</v>
      </c>
    </row>
    <row r="267" spans="1:40" s="51" customFormat="1" ht="22.5" customHeight="1" x14ac:dyDescent="0.25">
      <c r="A267" s="62" t="s">
        <v>281</v>
      </c>
      <c r="B267" s="90" t="s">
        <v>370</v>
      </c>
      <c r="C267" s="91"/>
      <c r="D267" s="62" t="s">
        <v>0</v>
      </c>
      <c r="F267" s="90" t="s">
        <v>0</v>
      </c>
      <c r="G267" s="92"/>
      <c r="H267" s="92"/>
      <c r="I267" s="92"/>
      <c r="J267" s="92"/>
      <c r="K267" s="92"/>
      <c r="L267" s="91"/>
      <c r="M267" s="62" t="s">
        <v>411</v>
      </c>
      <c r="N267" s="90" t="s">
        <v>412</v>
      </c>
      <c r="O267" s="92"/>
      <c r="P267" s="91"/>
      <c r="Q267" s="62" t="s">
        <v>12</v>
      </c>
      <c r="R267" s="62" t="s">
        <v>10</v>
      </c>
      <c r="S267" s="62" t="s">
        <v>11</v>
      </c>
      <c r="T267" s="63" t="s">
        <v>578</v>
      </c>
      <c r="U267" s="63" t="s">
        <v>371</v>
      </c>
      <c r="V267" s="63" t="s">
        <v>371</v>
      </c>
      <c r="W267" s="63" t="s">
        <v>371</v>
      </c>
      <c r="X267" s="63" t="s">
        <v>371</v>
      </c>
      <c r="Y267" s="63" t="s">
        <v>578</v>
      </c>
      <c r="Z267" s="63" t="s">
        <v>371</v>
      </c>
      <c r="AA267" s="63" t="s">
        <v>578</v>
      </c>
      <c r="AB267" s="63" t="s">
        <v>371</v>
      </c>
      <c r="AC267" s="63" t="s">
        <v>371</v>
      </c>
      <c r="AD267" s="63" t="s">
        <v>371</v>
      </c>
      <c r="AE267" s="63" t="s">
        <v>371</v>
      </c>
      <c r="AF267" s="63" t="s">
        <v>371</v>
      </c>
      <c r="AG267" s="63" t="s">
        <v>371</v>
      </c>
      <c r="AH267" s="63" t="s">
        <v>371</v>
      </c>
      <c r="AI267" s="63" t="s">
        <v>371</v>
      </c>
      <c r="AJ267" s="63" t="s">
        <v>371</v>
      </c>
      <c r="AK267" s="63" t="s">
        <v>371</v>
      </c>
      <c r="AL267" s="63" t="s">
        <v>371</v>
      </c>
      <c r="AM267" s="63" t="s">
        <v>371</v>
      </c>
      <c r="AN267" s="63" t="s">
        <v>371</v>
      </c>
    </row>
    <row r="268" spans="1:40" s="51" customFormat="1" ht="22.5" customHeight="1" x14ac:dyDescent="0.25">
      <c r="A268" s="62" t="s">
        <v>165</v>
      </c>
      <c r="B268" s="90" t="s">
        <v>166</v>
      </c>
      <c r="C268" s="91"/>
      <c r="D268" s="62" t="s">
        <v>0</v>
      </c>
      <c r="F268" s="90" t="s">
        <v>0</v>
      </c>
      <c r="G268" s="92"/>
      <c r="H268" s="92"/>
      <c r="I268" s="92"/>
      <c r="J268" s="92"/>
      <c r="K268" s="92"/>
      <c r="L268" s="91"/>
      <c r="M268" s="62" t="s">
        <v>411</v>
      </c>
      <c r="N268" s="90" t="s">
        <v>412</v>
      </c>
      <c r="O268" s="92"/>
      <c r="P268" s="91"/>
      <c r="Q268" s="62" t="s">
        <v>12</v>
      </c>
      <c r="R268" s="62" t="s">
        <v>10</v>
      </c>
      <c r="S268" s="62" t="s">
        <v>11</v>
      </c>
      <c r="T268" s="63" t="s">
        <v>578</v>
      </c>
      <c r="U268" s="63" t="s">
        <v>371</v>
      </c>
      <c r="V268" s="63" t="s">
        <v>371</v>
      </c>
      <c r="W268" s="63" t="s">
        <v>371</v>
      </c>
      <c r="X268" s="63" t="s">
        <v>371</v>
      </c>
      <c r="Y268" s="63" t="s">
        <v>578</v>
      </c>
      <c r="Z268" s="63" t="s">
        <v>371</v>
      </c>
      <c r="AA268" s="63" t="s">
        <v>578</v>
      </c>
      <c r="AB268" s="63" t="s">
        <v>371</v>
      </c>
      <c r="AC268" s="63" t="s">
        <v>371</v>
      </c>
      <c r="AD268" s="63" t="s">
        <v>371</v>
      </c>
      <c r="AE268" s="63" t="s">
        <v>371</v>
      </c>
      <c r="AF268" s="63" t="s">
        <v>371</v>
      </c>
      <c r="AG268" s="63" t="s">
        <v>371</v>
      </c>
      <c r="AH268" s="63" t="s">
        <v>371</v>
      </c>
      <c r="AI268" s="63" t="s">
        <v>371</v>
      </c>
      <c r="AJ268" s="63" t="s">
        <v>371</v>
      </c>
      <c r="AK268" s="63" t="s">
        <v>371</v>
      </c>
      <c r="AL268" s="63" t="s">
        <v>371</v>
      </c>
      <c r="AM268" s="63" t="s">
        <v>371</v>
      </c>
      <c r="AN268" s="63" t="s">
        <v>371</v>
      </c>
    </row>
    <row r="269" spans="1:40" s="51" customFormat="1" ht="22.5" customHeight="1" x14ac:dyDescent="0.25">
      <c r="A269" s="62" t="s">
        <v>165</v>
      </c>
      <c r="B269" s="90" t="s">
        <v>166</v>
      </c>
      <c r="C269" s="91"/>
      <c r="D269" s="62" t="s">
        <v>42</v>
      </c>
      <c r="F269" s="90" t="s">
        <v>309</v>
      </c>
      <c r="G269" s="92"/>
      <c r="H269" s="92"/>
      <c r="I269" s="92"/>
      <c r="J269" s="92"/>
      <c r="K269" s="92"/>
      <c r="L269" s="91"/>
      <c r="M269" s="62" t="s">
        <v>411</v>
      </c>
      <c r="N269" s="90" t="s">
        <v>412</v>
      </c>
      <c r="O269" s="92"/>
      <c r="P269" s="91"/>
      <c r="Q269" s="62" t="s">
        <v>12</v>
      </c>
      <c r="R269" s="62" t="s">
        <v>10</v>
      </c>
      <c r="S269" s="62" t="s">
        <v>11</v>
      </c>
      <c r="T269" s="63" t="s">
        <v>578</v>
      </c>
      <c r="U269" s="63" t="s">
        <v>371</v>
      </c>
      <c r="V269" s="63" t="s">
        <v>371</v>
      </c>
      <c r="W269" s="63" t="s">
        <v>371</v>
      </c>
      <c r="X269" s="63" t="s">
        <v>371</v>
      </c>
      <c r="Y269" s="63" t="s">
        <v>578</v>
      </c>
      <c r="Z269" s="63" t="s">
        <v>0</v>
      </c>
      <c r="AA269" s="63" t="s">
        <v>0</v>
      </c>
      <c r="AB269" s="63" t="s">
        <v>371</v>
      </c>
      <c r="AC269" s="63" t="s">
        <v>371</v>
      </c>
      <c r="AD269" s="63" t="s">
        <v>371</v>
      </c>
      <c r="AE269" s="63" t="s">
        <v>371</v>
      </c>
      <c r="AF269" s="63" t="s">
        <v>371</v>
      </c>
      <c r="AG269" s="63" t="s">
        <v>371</v>
      </c>
      <c r="AH269" s="63" t="s">
        <v>371</v>
      </c>
      <c r="AI269" s="63" t="s">
        <v>578</v>
      </c>
      <c r="AJ269" s="63" t="s">
        <v>371</v>
      </c>
      <c r="AK269" s="63" t="s">
        <v>371</v>
      </c>
      <c r="AL269" s="63" t="s">
        <v>371</v>
      </c>
      <c r="AM269" s="63" t="s">
        <v>371</v>
      </c>
      <c r="AN269" s="63" t="s">
        <v>371</v>
      </c>
    </row>
    <row r="270" spans="1:40" s="51" customFormat="1" ht="22.5" customHeight="1" x14ac:dyDescent="0.25">
      <c r="A270" s="62" t="s">
        <v>281</v>
      </c>
      <c r="B270" s="90" t="s">
        <v>370</v>
      </c>
      <c r="C270" s="91"/>
      <c r="D270" s="62" t="s">
        <v>0</v>
      </c>
      <c r="F270" s="90" t="s">
        <v>0</v>
      </c>
      <c r="G270" s="92"/>
      <c r="H270" s="92"/>
      <c r="I270" s="92"/>
      <c r="J270" s="92"/>
      <c r="K270" s="92"/>
      <c r="L270" s="91"/>
      <c r="M270" s="62" t="s">
        <v>413</v>
      </c>
      <c r="N270" s="90" t="s">
        <v>414</v>
      </c>
      <c r="O270" s="92"/>
      <c r="P270" s="91"/>
      <c r="Q270" s="62" t="s">
        <v>12</v>
      </c>
      <c r="R270" s="62" t="s">
        <v>10</v>
      </c>
      <c r="S270" s="62" t="s">
        <v>11</v>
      </c>
      <c r="T270" s="63" t="s">
        <v>579</v>
      </c>
      <c r="U270" s="63" t="s">
        <v>371</v>
      </c>
      <c r="V270" s="63" t="s">
        <v>371</v>
      </c>
      <c r="W270" s="63" t="s">
        <v>371</v>
      </c>
      <c r="X270" s="63" t="s">
        <v>371</v>
      </c>
      <c r="Y270" s="63" t="s">
        <v>579</v>
      </c>
      <c r="Z270" s="63" t="s">
        <v>371</v>
      </c>
      <c r="AA270" s="63" t="s">
        <v>579</v>
      </c>
      <c r="AB270" s="63" t="s">
        <v>371</v>
      </c>
      <c r="AC270" s="63" t="s">
        <v>371</v>
      </c>
      <c r="AD270" s="63" t="s">
        <v>371</v>
      </c>
      <c r="AE270" s="63" t="s">
        <v>371</v>
      </c>
      <c r="AF270" s="63" t="s">
        <v>371</v>
      </c>
      <c r="AG270" s="63" t="s">
        <v>371</v>
      </c>
      <c r="AH270" s="63" t="s">
        <v>371</v>
      </c>
      <c r="AI270" s="63" t="s">
        <v>371</v>
      </c>
      <c r="AJ270" s="63" t="s">
        <v>371</v>
      </c>
      <c r="AK270" s="63" t="s">
        <v>371</v>
      </c>
      <c r="AL270" s="63" t="s">
        <v>371</v>
      </c>
      <c r="AM270" s="63" t="s">
        <v>371</v>
      </c>
      <c r="AN270" s="63" t="s">
        <v>371</v>
      </c>
    </row>
    <row r="271" spans="1:40" s="51" customFormat="1" ht="22.5" customHeight="1" x14ac:dyDescent="0.25">
      <c r="A271" s="62" t="s">
        <v>165</v>
      </c>
      <c r="B271" s="90" t="s">
        <v>166</v>
      </c>
      <c r="C271" s="91"/>
      <c r="D271" s="62" t="s">
        <v>0</v>
      </c>
      <c r="F271" s="90" t="s">
        <v>0</v>
      </c>
      <c r="G271" s="92"/>
      <c r="H271" s="92"/>
      <c r="I271" s="92"/>
      <c r="J271" s="92"/>
      <c r="K271" s="92"/>
      <c r="L271" s="91"/>
      <c r="M271" s="62" t="s">
        <v>413</v>
      </c>
      <c r="N271" s="90" t="s">
        <v>414</v>
      </c>
      <c r="O271" s="92"/>
      <c r="P271" s="91"/>
      <c r="Q271" s="62" t="s">
        <v>12</v>
      </c>
      <c r="R271" s="62" t="s">
        <v>10</v>
      </c>
      <c r="S271" s="62" t="s">
        <v>11</v>
      </c>
      <c r="T271" s="63" t="s">
        <v>579</v>
      </c>
      <c r="U271" s="63" t="s">
        <v>371</v>
      </c>
      <c r="V271" s="63" t="s">
        <v>371</v>
      </c>
      <c r="W271" s="63" t="s">
        <v>371</v>
      </c>
      <c r="X271" s="63" t="s">
        <v>371</v>
      </c>
      <c r="Y271" s="63" t="s">
        <v>579</v>
      </c>
      <c r="Z271" s="63" t="s">
        <v>371</v>
      </c>
      <c r="AA271" s="63" t="s">
        <v>579</v>
      </c>
      <c r="AB271" s="63" t="s">
        <v>371</v>
      </c>
      <c r="AC271" s="63" t="s">
        <v>371</v>
      </c>
      <c r="AD271" s="63" t="s">
        <v>371</v>
      </c>
      <c r="AE271" s="63" t="s">
        <v>371</v>
      </c>
      <c r="AF271" s="63" t="s">
        <v>371</v>
      </c>
      <c r="AG271" s="63" t="s">
        <v>371</v>
      </c>
      <c r="AH271" s="63" t="s">
        <v>371</v>
      </c>
      <c r="AI271" s="63" t="s">
        <v>371</v>
      </c>
      <c r="AJ271" s="63" t="s">
        <v>371</v>
      </c>
      <c r="AK271" s="63" t="s">
        <v>371</v>
      </c>
      <c r="AL271" s="63" t="s">
        <v>371</v>
      </c>
      <c r="AM271" s="63" t="s">
        <v>371</v>
      </c>
      <c r="AN271" s="63" t="s">
        <v>371</v>
      </c>
    </row>
    <row r="272" spans="1:40" s="51" customFormat="1" ht="22.5" customHeight="1" x14ac:dyDescent="0.25">
      <c r="A272" s="62" t="s">
        <v>165</v>
      </c>
      <c r="B272" s="90" t="s">
        <v>166</v>
      </c>
      <c r="C272" s="91"/>
      <c r="D272" s="62" t="s">
        <v>42</v>
      </c>
      <c r="F272" s="90" t="s">
        <v>309</v>
      </c>
      <c r="G272" s="92"/>
      <c r="H272" s="92"/>
      <c r="I272" s="92"/>
      <c r="J272" s="92"/>
      <c r="K272" s="92"/>
      <c r="L272" s="91"/>
      <c r="M272" s="62" t="s">
        <v>413</v>
      </c>
      <c r="N272" s="90" t="s">
        <v>414</v>
      </c>
      <c r="O272" s="92"/>
      <c r="P272" s="91"/>
      <c r="Q272" s="62" t="s">
        <v>12</v>
      </c>
      <c r="R272" s="62" t="s">
        <v>10</v>
      </c>
      <c r="S272" s="62" t="s">
        <v>11</v>
      </c>
      <c r="T272" s="63" t="s">
        <v>579</v>
      </c>
      <c r="U272" s="63" t="s">
        <v>371</v>
      </c>
      <c r="V272" s="63" t="s">
        <v>371</v>
      </c>
      <c r="W272" s="63" t="s">
        <v>371</v>
      </c>
      <c r="X272" s="63" t="s">
        <v>371</v>
      </c>
      <c r="Y272" s="63" t="s">
        <v>579</v>
      </c>
      <c r="Z272" s="63" t="s">
        <v>0</v>
      </c>
      <c r="AA272" s="63" t="s">
        <v>0</v>
      </c>
      <c r="AB272" s="63" t="s">
        <v>371</v>
      </c>
      <c r="AC272" s="63" t="s">
        <v>371</v>
      </c>
      <c r="AD272" s="63" t="s">
        <v>371</v>
      </c>
      <c r="AE272" s="63" t="s">
        <v>371</v>
      </c>
      <c r="AF272" s="63" t="s">
        <v>371</v>
      </c>
      <c r="AG272" s="63" t="s">
        <v>371</v>
      </c>
      <c r="AH272" s="63" t="s">
        <v>371</v>
      </c>
      <c r="AI272" s="63" t="s">
        <v>798</v>
      </c>
      <c r="AJ272" s="63" t="s">
        <v>799</v>
      </c>
      <c r="AK272" s="63" t="s">
        <v>371</v>
      </c>
      <c r="AL272" s="63" t="s">
        <v>371</v>
      </c>
      <c r="AM272" s="63" t="s">
        <v>371</v>
      </c>
      <c r="AN272" s="63" t="s">
        <v>371</v>
      </c>
    </row>
  </sheetData>
  <mergeCells count="785">
    <mergeCell ref="N244:P244"/>
    <mergeCell ref="B245:C245"/>
    <mergeCell ref="F245:L245"/>
    <mergeCell ref="N245:P245"/>
    <mergeCell ref="B252:C252"/>
    <mergeCell ref="F252:L252"/>
    <mergeCell ref="B246:C246"/>
    <mergeCell ref="F246:L246"/>
    <mergeCell ref="N246:P246"/>
    <mergeCell ref="B247:C247"/>
    <mergeCell ref="F247:L247"/>
    <mergeCell ref="N247:P247"/>
    <mergeCell ref="B235:C235"/>
    <mergeCell ref="F235:L235"/>
    <mergeCell ref="N235:P235"/>
    <mergeCell ref="B236:C236"/>
    <mergeCell ref="F236:L236"/>
    <mergeCell ref="N236:P236"/>
    <mergeCell ref="F241:L241"/>
    <mergeCell ref="N241:P241"/>
    <mergeCell ref="B242:C242"/>
    <mergeCell ref="F242:L242"/>
    <mergeCell ref="N242:P242"/>
    <mergeCell ref="B237:C237"/>
    <mergeCell ref="F237:L237"/>
    <mergeCell ref="N237:P237"/>
    <mergeCell ref="B238:C238"/>
    <mergeCell ref="F238:L238"/>
    <mergeCell ref="N238:P238"/>
    <mergeCell ref="B239:C239"/>
    <mergeCell ref="F239:L239"/>
    <mergeCell ref="N239:P239"/>
    <mergeCell ref="B240:C240"/>
    <mergeCell ref="F240:L240"/>
    <mergeCell ref="N240:P240"/>
    <mergeCell ref="B241:C241"/>
    <mergeCell ref="B221:C221"/>
    <mergeCell ref="N230:P230"/>
    <mergeCell ref="F224:L224"/>
    <mergeCell ref="N224:P224"/>
    <mergeCell ref="B223:C223"/>
    <mergeCell ref="F223:L223"/>
    <mergeCell ref="N223:P223"/>
    <mergeCell ref="F226:L226"/>
    <mergeCell ref="N226:P226"/>
    <mergeCell ref="B227:C227"/>
    <mergeCell ref="F227:L227"/>
    <mergeCell ref="N227:P227"/>
    <mergeCell ref="B230:C230"/>
    <mergeCell ref="F230:L230"/>
    <mergeCell ref="N225:P225"/>
    <mergeCell ref="B226:C226"/>
    <mergeCell ref="B225:C225"/>
    <mergeCell ref="F225:L225"/>
    <mergeCell ref="B222:C222"/>
    <mergeCell ref="F222:L222"/>
    <mergeCell ref="N222:P222"/>
    <mergeCell ref="B224:C224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N199:P199"/>
    <mergeCell ref="F200:L200"/>
    <mergeCell ref="N200:P200"/>
    <mergeCell ref="F201:L201"/>
    <mergeCell ref="N201:P201"/>
    <mergeCell ref="F202:L202"/>
    <mergeCell ref="N202:P202"/>
    <mergeCell ref="F203:L203"/>
    <mergeCell ref="N203:P203"/>
    <mergeCell ref="N198:P198"/>
    <mergeCell ref="F199:L199"/>
    <mergeCell ref="F204:L204"/>
    <mergeCell ref="N204:P204"/>
    <mergeCell ref="B182:C182"/>
    <mergeCell ref="B181:C181"/>
    <mergeCell ref="N189:P189"/>
    <mergeCell ref="F190:L190"/>
    <mergeCell ref="N190:P190"/>
    <mergeCell ref="F191:L191"/>
    <mergeCell ref="N191:P191"/>
    <mergeCell ref="F193:L193"/>
    <mergeCell ref="N193:P193"/>
    <mergeCell ref="B186:C186"/>
    <mergeCell ref="B187:C187"/>
    <mergeCell ref="B189:C189"/>
    <mergeCell ref="B190:C190"/>
    <mergeCell ref="B191:C191"/>
    <mergeCell ref="B193:C193"/>
    <mergeCell ref="N183:P183"/>
    <mergeCell ref="F185:L185"/>
    <mergeCell ref="N185:P185"/>
    <mergeCell ref="F186:L186"/>
    <mergeCell ref="N186:P186"/>
    <mergeCell ref="F187:L187"/>
    <mergeCell ref="N187:P187"/>
    <mergeCell ref="B183:C183"/>
    <mergeCell ref="B184:C184"/>
    <mergeCell ref="F176:L176"/>
    <mergeCell ref="B220:C220"/>
    <mergeCell ref="F220:L220"/>
    <mergeCell ref="B262:C262"/>
    <mergeCell ref="F262:L262"/>
    <mergeCell ref="N262:P262"/>
    <mergeCell ref="B158:C158"/>
    <mergeCell ref="B162:C162"/>
    <mergeCell ref="B163:C163"/>
    <mergeCell ref="B169:C169"/>
    <mergeCell ref="B166:C166"/>
    <mergeCell ref="B167:C167"/>
    <mergeCell ref="B180:C180"/>
    <mergeCell ref="B176:C176"/>
    <mergeCell ref="B174:C174"/>
    <mergeCell ref="B170:C170"/>
    <mergeCell ref="B179:C179"/>
    <mergeCell ref="B177:C177"/>
    <mergeCell ref="B178:C178"/>
    <mergeCell ref="B173:C173"/>
    <mergeCell ref="N206:P206"/>
    <mergeCell ref="N207:P207"/>
    <mergeCell ref="N209:P209"/>
    <mergeCell ref="N210:P210"/>
    <mergeCell ref="F169:L169"/>
    <mergeCell ref="N169:P169"/>
    <mergeCell ref="F170:L170"/>
    <mergeCell ref="N170:P170"/>
    <mergeCell ref="F173:L173"/>
    <mergeCell ref="N173:P173"/>
    <mergeCell ref="F174:L174"/>
    <mergeCell ref="N174:P174"/>
    <mergeCell ref="F175:L175"/>
    <mergeCell ref="N175:P175"/>
    <mergeCell ref="F172:L172"/>
    <mergeCell ref="N172:P172"/>
    <mergeCell ref="B172:C172"/>
    <mergeCell ref="B140:C140"/>
    <mergeCell ref="F157:L157"/>
    <mergeCell ref="N157:P157"/>
    <mergeCell ref="B151:C151"/>
    <mergeCell ref="B152:C152"/>
    <mergeCell ref="B153:C153"/>
    <mergeCell ref="B154:C154"/>
    <mergeCell ref="B157:C157"/>
    <mergeCell ref="F166:L166"/>
    <mergeCell ref="N166:P166"/>
    <mergeCell ref="F154:L154"/>
    <mergeCell ref="F152:L152"/>
    <mergeCell ref="N152:P152"/>
    <mergeCell ref="F153:L153"/>
    <mergeCell ref="N153:P153"/>
    <mergeCell ref="F160:L160"/>
    <mergeCell ref="N160:P160"/>
    <mergeCell ref="N141:P141"/>
    <mergeCell ref="F142:L142"/>
    <mergeCell ref="N142:P142"/>
    <mergeCell ref="F143:L143"/>
    <mergeCell ref="N143:P143"/>
    <mergeCell ref="B143:C143"/>
    <mergeCell ref="F183:L183"/>
    <mergeCell ref="N176:P176"/>
    <mergeCell ref="F221:L221"/>
    <mergeCell ref="N221:P221"/>
    <mergeCell ref="N211:P211"/>
    <mergeCell ref="B213:C213"/>
    <mergeCell ref="N212:P212"/>
    <mergeCell ref="B192:C192"/>
    <mergeCell ref="F192:L192"/>
    <mergeCell ref="N192:P192"/>
    <mergeCell ref="F177:L177"/>
    <mergeCell ref="N177:P177"/>
    <mergeCell ref="F178:L178"/>
    <mergeCell ref="N178:P178"/>
    <mergeCell ref="F179:L179"/>
    <mergeCell ref="N179:P179"/>
    <mergeCell ref="F180:L180"/>
    <mergeCell ref="N180:P180"/>
    <mergeCell ref="F181:L181"/>
    <mergeCell ref="N181:P181"/>
    <mergeCell ref="F182:L182"/>
    <mergeCell ref="N182:P182"/>
    <mergeCell ref="B196:C196"/>
    <mergeCell ref="F198:L198"/>
    <mergeCell ref="F167:L167"/>
    <mergeCell ref="N167:P167"/>
    <mergeCell ref="F150:L150"/>
    <mergeCell ref="N150:P150"/>
    <mergeCell ref="F151:L151"/>
    <mergeCell ref="N151:P151"/>
    <mergeCell ref="F145:L145"/>
    <mergeCell ref="N145:P145"/>
    <mergeCell ref="F146:L146"/>
    <mergeCell ref="N146:P146"/>
    <mergeCell ref="F147:L147"/>
    <mergeCell ref="N147:P147"/>
    <mergeCell ref="F149:L149"/>
    <mergeCell ref="N149:P149"/>
    <mergeCell ref="F164:L164"/>
    <mergeCell ref="N164:P164"/>
    <mergeCell ref="F165:L165"/>
    <mergeCell ref="N165:P165"/>
    <mergeCell ref="B171:C171"/>
    <mergeCell ref="F171:L171"/>
    <mergeCell ref="N171:P171"/>
    <mergeCell ref="F122:L122"/>
    <mergeCell ref="N122:P122"/>
    <mergeCell ref="F123:L123"/>
    <mergeCell ref="N123:P123"/>
    <mergeCell ref="F124:L124"/>
    <mergeCell ref="N124:P124"/>
    <mergeCell ref="F125:L125"/>
    <mergeCell ref="N125:P125"/>
    <mergeCell ref="F126:L126"/>
    <mergeCell ref="N126:P126"/>
    <mergeCell ref="F127:L127"/>
    <mergeCell ref="N127:P127"/>
    <mergeCell ref="B161:C161"/>
    <mergeCell ref="F161:L161"/>
    <mergeCell ref="N161:P161"/>
    <mergeCell ref="F140:L140"/>
    <mergeCell ref="N140:P140"/>
    <mergeCell ref="F141:L141"/>
    <mergeCell ref="B168:C168"/>
    <mergeCell ref="F168:L168"/>
    <mergeCell ref="N168:P168"/>
    <mergeCell ref="N133:P133"/>
    <mergeCell ref="F134:L134"/>
    <mergeCell ref="B130:C130"/>
    <mergeCell ref="B131:C131"/>
    <mergeCell ref="F158:L158"/>
    <mergeCell ref="B134:C134"/>
    <mergeCell ref="B133:C133"/>
    <mergeCell ref="B137:C137"/>
    <mergeCell ref="B103:C103"/>
    <mergeCell ref="N154:P154"/>
    <mergeCell ref="F155:L155"/>
    <mergeCell ref="N155:P155"/>
    <mergeCell ref="F156:L156"/>
    <mergeCell ref="N156:P156"/>
    <mergeCell ref="F144:L144"/>
    <mergeCell ref="N144:P144"/>
    <mergeCell ref="N158:P158"/>
    <mergeCell ref="B145:C145"/>
    <mergeCell ref="B146:C146"/>
    <mergeCell ref="B155:C155"/>
    <mergeCell ref="B156:C156"/>
    <mergeCell ref="B147:C147"/>
    <mergeCell ref="B149:C149"/>
    <mergeCell ref="B150:C150"/>
    <mergeCell ref="F139:L139"/>
    <mergeCell ref="N139:P139"/>
    <mergeCell ref="N137:P137"/>
    <mergeCell ref="F138:L138"/>
    <mergeCell ref="B148:C148"/>
    <mergeCell ref="F148:L148"/>
    <mergeCell ref="N148:P148"/>
    <mergeCell ref="N138:P138"/>
    <mergeCell ref="B165:C165"/>
    <mergeCell ref="B160:C160"/>
    <mergeCell ref="F159:L159"/>
    <mergeCell ref="N159:P159"/>
    <mergeCell ref="B159:C159"/>
    <mergeCell ref="B141:C141"/>
    <mergeCell ref="B142:C142"/>
    <mergeCell ref="B164:C164"/>
    <mergeCell ref="B139:C139"/>
    <mergeCell ref="B135:C135"/>
    <mergeCell ref="F135:L135"/>
    <mergeCell ref="N135:P135"/>
    <mergeCell ref="F90:L90"/>
    <mergeCell ref="N90:P90"/>
    <mergeCell ref="F91:L91"/>
    <mergeCell ref="N91:P91"/>
    <mergeCell ref="B100:C100"/>
    <mergeCell ref="B101:C101"/>
    <mergeCell ref="F115:L115"/>
    <mergeCell ref="N115:P115"/>
    <mergeCell ref="F117:L117"/>
    <mergeCell ref="N117:P117"/>
    <mergeCell ref="F118:L118"/>
    <mergeCell ref="N118:P118"/>
    <mergeCell ref="F119:L119"/>
    <mergeCell ref="N119:P119"/>
    <mergeCell ref="B112:C112"/>
    <mergeCell ref="B110:C110"/>
    <mergeCell ref="B111:C111"/>
    <mergeCell ref="N114:P114"/>
    <mergeCell ref="F106:L106"/>
    <mergeCell ref="B122:C122"/>
    <mergeCell ref="N130:P130"/>
    <mergeCell ref="B89:C89"/>
    <mergeCell ref="F96:L96"/>
    <mergeCell ref="F162:L162"/>
    <mergeCell ref="N162:P162"/>
    <mergeCell ref="F163:L163"/>
    <mergeCell ref="N163:P163"/>
    <mergeCell ref="B136:C136"/>
    <mergeCell ref="F136:L136"/>
    <mergeCell ref="N136:P136"/>
    <mergeCell ref="B127:C127"/>
    <mergeCell ref="B129:C129"/>
    <mergeCell ref="F129:L129"/>
    <mergeCell ref="N129:P129"/>
    <mergeCell ref="B128:C128"/>
    <mergeCell ref="F128:L128"/>
    <mergeCell ref="N128:P128"/>
    <mergeCell ref="F137:L137"/>
    <mergeCell ref="B120:C120"/>
    <mergeCell ref="B121:C121"/>
    <mergeCell ref="B119:C119"/>
    <mergeCell ref="B123:C123"/>
    <mergeCell ref="B138:C138"/>
    <mergeCell ref="B144:C144"/>
    <mergeCell ref="B90:C90"/>
    <mergeCell ref="F111:L111"/>
    <mergeCell ref="N111:P111"/>
    <mergeCell ref="F112:L112"/>
    <mergeCell ref="N112:P112"/>
    <mergeCell ref="N102:P102"/>
    <mergeCell ref="F103:L103"/>
    <mergeCell ref="N103:P103"/>
    <mergeCell ref="F105:L105"/>
    <mergeCell ref="N105:P105"/>
    <mergeCell ref="B94:C94"/>
    <mergeCell ref="F93:L93"/>
    <mergeCell ref="N93:P93"/>
    <mergeCell ref="F94:L94"/>
    <mergeCell ref="N94:P94"/>
    <mergeCell ref="F95:L95"/>
    <mergeCell ref="N95:P95"/>
    <mergeCell ref="B102:C102"/>
    <mergeCell ref="B124:C124"/>
    <mergeCell ref="N109:P109"/>
    <mergeCell ref="B118:C118"/>
    <mergeCell ref="B117:C117"/>
    <mergeCell ref="N96:P96"/>
    <mergeCell ref="F97:L97"/>
    <mergeCell ref="N97:P97"/>
    <mergeCell ref="F98:L98"/>
    <mergeCell ref="N98:P98"/>
    <mergeCell ref="B105:C105"/>
    <mergeCell ref="F110:L110"/>
    <mergeCell ref="F107:L107"/>
    <mergeCell ref="N107:P107"/>
    <mergeCell ref="F108:L108"/>
    <mergeCell ref="N108:P108"/>
    <mergeCell ref="N110:P110"/>
    <mergeCell ref="N134:P134"/>
    <mergeCell ref="N106:P106"/>
    <mergeCell ref="B132:C132"/>
    <mergeCell ref="F132:L132"/>
    <mergeCell ref="N132:P132"/>
    <mergeCell ref="B113:C113"/>
    <mergeCell ref="B114:C114"/>
    <mergeCell ref="F113:L113"/>
    <mergeCell ref="N113:P113"/>
    <mergeCell ref="B109:C109"/>
    <mergeCell ref="B108:C108"/>
    <mergeCell ref="F120:L120"/>
    <mergeCell ref="N120:P120"/>
    <mergeCell ref="F121:L121"/>
    <mergeCell ref="N121:P121"/>
    <mergeCell ref="F130:L130"/>
    <mergeCell ref="B116:C116"/>
    <mergeCell ref="F116:L116"/>
    <mergeCell ref="N116:P116"/>
    <mergeCell ref="B106:C106"/>
    <mergeCell ref="B107:C107"/>
    <mergeCell ref="F131:L131"/>
    <mergeCell ref="N131:P131"/>
    <mergeCell ref="F133:L133"/>
    <mergeCell ref="B88:C88"/>
    <mergeCell ref="N88:P88"/>
    <mergeCell ref="B83:C83"/>
    <mergeCell ref="B87:C87"/>
    <mergeCell ref="N99:P99"/>
    <mergeCell ref="F100:L100"/>
    <mergeCell ref="N100:P100"/>
    <mergeCell ref="F101:L101"/>
    <mergeCell ref="N101:P101"/>
    <mergeCell ref="B98:C98"/>
    <mergeCell ref="B99:C99"/>
    <mergeCell ref="B86:C86"/>
    <mergeCell ref="N83:P83"/>
    <mergeCell ref="N84:P84"/>
    <mergeCell ref="N85:P85"/>
    <mergeCell ref="N86:P86"/>
    <mergeCell ref="N92:P92"/>
    <mergeCell ref="N87:P87"/>
    <mergeCell ref="F89:L89"/>
    <mergeCell ref="N89:P89"/>
    <mergeCell ref="F99:L99"/>
    <mergeCell ref="B93:C93"/>
    <mergeCell ref="B91:C91"/>
    <mergeCell ref="B95:C95"/>
    <mergeCell ref="N79:P79"/>
    <mergeCell ref="B126:C126"/>
    <mergeCell ref="B125:C125"/>
    <mergeCell ref="B78:C78"/>
    <mergeCell ref="B79:C79"/>
    <mergeCell ref="F83:L83"/>
    <mergeCell ref="B82:C82"/>
    <mergeCell ref="B81:C81"/>
    <mergeCell ref="B96:C96"/>
    <mergeCell ref="B97:C97"/>
    <mergeCell ref="F102:L102"/>
    <mergeCell ref="F109:L109"/>
    <mergeCell ref="F114:L114"/>
    <mergeCell ref="F84:L84"/>
    <mergeCell ref="F85:L85"/>
    <mergeCell ref="F86:L86"/>
    <mergeCell ref="F81:L81"/>
    <mergeCell ref="B92:C92"/>
    <mergeCell ref="F92:L92"/>
    <mergeCell ref="F87:L87"/>
    <mergeCell ref="F88:L88"/>
    <mergeCell ref="B115:C115"/>
    <mergeCell ref="B84:C84"/>
    <mergeCell ref="B85:C85"/>
    <mergeCell ref="B70:C70"/>
    <mergeCell ref="B68:C68"/>
    <mergeCell ref="B69:C69"/>
    <mergeCell ref="F68:L68"/>
    <mergeCell ref="N68:P68"/>
    <mergeCell ref="F69:L69"/>
    <mergeCell ref="N69:P69"/>
    <mergeCell ref="F70:L70"/>
    <mergeCell ref="N70:P70"/>
    <mergeCell ref="F71:L71"/>
    <mergeCell ref="N71:P71"/>
    <mergeCell ref="F72:L72"/>
    <mergeCell ref="N72:P72"/>
    <mergeCell ref="F73:L73"/>
    <mergeCell ref="N73:P73"/>
    <mergeCell ref="B72:C72"/>
    <mergeCell ref="B73:C73"/>
    <mergeCell ref="B71:C71"/>
    <mergeCell ref="N81:P81"/>
    <mergeCell ref="F82:L82"/>
    <mergeCell ref="N82:P82"/>
    <mergeCell ref="B59:C59"/>
    <mergeCell ref="B58:C58"/>
    <mergeCell ref="F58:L58"/>
    <mergeCell ref="B80:C80"/>
    <mergeCell ref="F80:L80"/>
    <mergeCell ref="N80:P80"/>
    <mergeCell ref="B66:C66"/>
    <mergeCell ref="F67:L67"/>
    <mergeCell ref="N67:P67"/>
    <mergeCell ref="B75:C75"/>
    <mergeCell ref="B74:C74"/>
    <mergeCell ref="F74:L74"/>
    <mergeCell ref="N74:P74"/>
    <mergeCell ref="F75:L75"/>
    <mergeCell ref="N75:P75"/>
    <mergeCell ref="B76:C76"/>
    <mergeCell ref="B77:C77"/>
    <mergeCell ref="F76:L76"/>
    <mergeCell ref="N76:P76"/>
    <mergeCell ref="F77:L77"/>
    <mergeCell ref="N77:P77"/>
    <mergeCell ref="F78:L78"/>
    <mergeCell ref="N78:P78"/>
    <mergeCell ref="F79:L79"/>
    <mergeCell ref="N58:P58"/>
    <mergeCell ref="F59:L59"/>
    <mergeCell ref="N59:P59"/>
    <mergeCell ref="B104:C104"/>
    <mergeCell ref="F104:L104"/>
    <mergeCell ref="N104:P104"/>
    <mergeCell ref="B62:C62"/>
    <mergeCell ref="B60:C60"/>
    <mergeCell ref="B61:C61"/>
    <mergeCell ref="F60:L60"/>
    <mergeCell ref="N60:P60"/>
    <mergeCell ref="F61:L61"/>
    <mergeCell ref="N61:P61"/>
    <mergeCell ref="F62:L62"/>
    <mergeCell ref="N62:P62"/>
    <mergeCell ref="F63:L63"/>
    <mergeCell ref="N63:P63"/>
    <mergeCell ref="F65:L65"/>
    <mergeCell ref="N65:P65"/>
    <mergeCell ref="F66:L66"/>
    <mergeCell ref="N66:P66"/>
    <mergeCell ref="B65:C65"/>
    <mergeCell ref="B63:C63"/>
    <mergeCell ref="B67:C67"/>
    <mergeCell ref="F55:L55"/>
    <mergeCell ref="N55:P55"/>
    <mergeCell ref="F56:L56"/>
    <mergeCell ref="N56:P56"/>
    <mergeCell ref="F57:L57"/>
    <mergeCell ref="N57:P57"/>
    <mergeCell ref="B56:C56"/>
    <mergeCell ref="B57:C57"/>
    <mergeCell ref="B55:C55"/>
    <mergeCell ref="B64:C64"/>
    <mergeCell ref="F64:L64"/>
    <mergeCell ref="N64:P64"/>
    <mergeCell ref="B54:C54"/>
    <mergeCell ref="B52:C52"/>
    <mergeCell ref="B53:C53"/>
    <mergeCell ref="F52:L52"/>
    <mergeCell ref="N52:P52"/>
    <mergeCell ref="F53:L53"/>
    <mergeCell ref="N53:P53"/>
    <mergeCell ref="F54:L54"/>
    <mergeCell ref="N54:P54"/>
    <mergeCell ref="F34:L34"/>
    <mergeCell ref="N34:P34"/>
    <mergeCell ref="F35:L35"/>
    <mergeCell ref="N35:P35"/>
    <mergeCell ref="F37:L37"/>
    <mergeCell ref="N37:P37"/>
    <mergeCell ref="B37:C37"/>
    <mergeCell ref="F36:L36"/>
    <mergeCell ref="N36:P36"/>
    <mergeCell ref="F38:L38"/>
    <mergeCell ref="N38:P38"/>
    <mergeCell ref="F39:L39"/>
    <mergeCell ref="N39:P39"/>
    <mergeCell ref="F40:L40"/>
    <mergeCell ref="B46:C46"/>
    <mergeCell ref="B44:C44"/>
    <mergeCell ref="B45:C45"/>
    <mergeCell ref="F44:L44"/>
    <mergeCell ref="N44:P44"/>
    <mergeCell ref="F45:L45"/>
    <mergeCell ref="N45:P45"/>
    <mergeCell ref="N40:P40"/>
    <mergeCell ref="B38:C38"/>
    <mergeCell ref="B40:C40"/>
    <mergeCell ref="B39:C39"/>
    <mergeCell ref="B51:C51"/>
    <mergeCell ref="B50:C50"/>
    <mergeCell ref="F51:L51"/>
    <mergeCell ref="N51:P51"/>
    <mergeCell ref="B43:C43"/>
    <mergeCell ref="B41:C41"/>
    <mergeCell ref="B42:C42"/>
    <mergeCell ref="F41:L41"/>
    <mergeCell ref="N41:P41"/>
    <mergeCell ref="F42:L42"/>
    <mergeCell ref="N42:P42"/>
    <mergeCell ref="F43:L43"/>
    <mergeCell ref="N43:P43"/>
    <mergeCell ref="F50:L50"/>
    <mergeCell ref="N50:P50"/>
    <mergeCell ref="F46:L46"/>
    <mergeCell ref="N46:P46"/>
    <mergeCell ref="F47:L47"/>
    <mergeCell ref="N47:P47"/>
    <mergeCell ref="F49:L49"/>
    <mergeCell ref="N49:P49"/>
    <mergeCell ref="B49:C49"/>
    <mergeCell ref="B47:C47"/>
    <mergeCell ref="B48:C48"/>
    <mergeCell ref="F48:L48"/>
    <mergeCell ref="N48:P48"/>
    <mergeCell ref="B22:C22"/>
    <mergeCell ref="B23:C23"/>
    <mergeCell ref="F28:L28"/>
    <mergeCell ref="N28:P28"/>
    <mergeCell ref="F29:L29"/>
    <mergeCell ref="N29:P29"/>
    <mergeCell ref="F30:L30"/>
    <mergeCell ref="N30:P30"/>
    <mergeCell ref="F31:L31"/>
    <mergeCell ref="N31:P31"/>
    <mergeCell ref="F32:L32"/>
    <mergeCell ref="N32:P32"/>
    <mergeCell ref="F33:L33"/>
    <mergeCell ref="N33:P33"/>
    <mergeCell ref="B26:C26"/>
    <mergeCell ref="B27:C27"/>
    <mergeCell ref="B25:C25"/>
    <mergeCell ref="B29:C29"/>
    <mergeCell ref="B30:C30"/>
    <mergeCell ref="B28:C28"/>
    <mergeCell ref="B32:C32"/>
    <mergeCell ref="B36:C36"/>
    <mergeCell ref="B15:C15"/>
    <mergeCell ref="F21:L21"/>
    <mergeCell ref="N21:P21"/>
    <mergeCell ref="F22:L22"/>
    <mergeCell ref="N22:P22"/>
    <mergeCell ref="F23:L23"/>
    <mergeCell ref="N23:P23"/>
    <mergeCell ref="F25:L25"/>
    <mergeCell ref="N25:P25"/>
    <mergeCell ref="B31:C31"/>
    <mergeCell ref="B35:C35"/>
    <mergeCell ref="F16:L16"/>
    <mergeCell ref="N16:P16"/>
    <mergeCell ref="F17:L17"/>
    <mergeCell ref="N17:P17"/>
    <mergeCell ref="F18:L18"/>
    <mergeCell ref="N18:P18"/>
    <mergeCell ref="F19:L19"/>
    <mergeCell ref="N19:P19"/>
    <mergeCell ref="F20:L20"/>
    <mergeCell ref="N20:P20"/>
    <mergeCell ref="F26:L26"/>
    <mergeCell ref="N26:P26"/>
    <mergeCell ref="F27:L27"/>
    <mergeCell ref="N27:P27"/>
    <mergeCell ref="B18:C18"/>
    <mergeCell ref="B19:C19"/>
    <mergeCell ref="B17:C17"/>
    <mergeCell ref="B21:C21"/>
    <mergeCell ref="B20:C20"/>
    <mergeCell ref="B16:C16"/>
    <mergeCell ref="B33:C33"/>
    <mergeCell ref="B34:C34"/>
    <mergeCell ref="B234:C234"/>
    <mergeCell ref="F234:L234"/>
    <mergeCell ref="N234:P234"/>
    <mergeCell ref="B233:C233"/>
    <mergeCell ref="F233:L233"/>
    <mergeCell ref="N233:P233"/>
    <mergeCell ref="B231:C231"/>
    <mergeCell ref="I2:I3"/>
    <mergeCell ref="K2:N3"/>
    <mergeCell ref="G5:G6"/>
    <mergeCell ref="K5:N5"/>
    <mergeCell ref="G8:G9"/>
    <mergeCell ref="I8:K10"/>
    <mergeCell ref="B175:C175"/>
    <mergeCell ref="B14:C14"/>
    <mergeCell ref="D14:L14"/>
    <mergeCell ref="M14:P14"/>
    <mergeCell ref="A2:B11"/>
    <mergeCell ref="C2:D8"/>
    <mergeCell ref="B24:C24"/>
    <mergeCell ref="F24:L24"/>
    <mergeCell ref="N24:P24"/>
    <mergeCell ref="F15:L15"/>
    <mergeCell ref="N15:P15"/>
    <mergeCell ref="F205:L205"/>
    <mergeCell ref="B211:C211"/>
    <mergeCell ref="F211:L211"/>
    <mergeCell ref="F218:L218"/>
    <mergeCell ref="B212:C212"/>
    <mergeCell ref="F212:L212"/>
    <mergeCell ref="F207:L207"/>
    <mergeCell ref="B209:C209"/>
    <mergeCell ref="F209:L209"/>
    <mergeCell ref="B210:C210"/>
    <mergeCell ref="F210:L210"/>
    <mergeCell ref="B207:C207"/>
    <mergeCell ref="B216:C216"/>
    <mergeCell ref="F216:L216"/>
    <mergeCell ref="F213:L213"/>
    <mergeCell ref="F215:L215"/>
    <mergeCell ref="B217:C217"/>
    <mergeCell ref="F217:L217"/>
    <mergeCell ref="B218:C218"/>
    <mergeCell ref="N213:P213"/>
    <mergeCell ref="B214:C214"/>
    <mergeCell ref="F214:L214"/>
    <mergeCell ref="N214:P214"/>
    <mergeCell ref="B215:C215"/>
    <mergeCell ref="N231:P231"/>
    <mergeCell ref="B232:C232"/>
    <mergeCell ref="F232:L232"/>
    <mergeCell ref="N232:P232"/>
    <mergeCell ref="B228:C228"/>
    <mergeCell ref="F228:L228"/>
    <mergeCell ref="N228:P228"/>
    <mergeCell ref="B229:C229"/>
    <mergeCell ref="F229:L229"/>
    <mergeCell ref="N229:P229"/>
    <mergeCell ref="F231:L231"/>
    <mergeCell ref="N215:P215"/>
    <mergeCell ref="N216:P216"/>
    <mergeCell ref="N217:P217"/>
    <mergeCell ref="N218:P218"/>
    <mergeCell ref="N219:P219"/>
    <mergeCell ref="B219:C219"/>
    <mergeCell ref="F219:L219"/>
    <mergeCell ref="N220:P220"/>
    <mergeCell ref="F189:L189"/>
    <mergeCell ref="F184:L184"/>
    <mergeCell ref="N184:P184"/>
    <mergeCell ref="B188:C188"/>
    <mergeCell ref="F188:L188"/>
    <mergeCell ref="N188:P188"/>
    <mergeCell ref="B208:C208"/>
    <mergeCell ref="F208:L208"/>
    <mergeCell ref="N208:P208"/>
    <mergeCell ref="B185:C185"/>
    <mergeCell ref="F194:L194"/>
    <mergeCell ref="N194:P194"/>
    <mergeCell ref="F195:L195"/>
    <mergeCell ref="N195:P195"/>
    <mergeCell ref="F196:L196"/>
    <mergeCell ref="N196:P196"/>
    <mergeCell ref="F197:L197"/>
    <mergeCell ref="N197:P197"/>
    <mergeCell ref="B194:C194"/>
    <mergeCell ref="B195:C195"/>
    <mergeCell ref="B205:C205"/>
    <mergeCell ref="B206:C206"/>
    <mergeCell ref="N205:P205"/>
    <mergeCell ref="F206:L206"/>
    <mergeCell ref="B243:C243"/>
    <mergeCell ref="F243:L243"/>
    <mergeCell ref="N243:P243"/>
    <mergeCell ref="B244:C244"/>
    <mergeCell ref="N252:P252"/>
    <mergeCell ref="B253:C253"/>
    <mergeCell ref="F253:L253"/>
    <mergeCell ref="N253:P253"/>
    <mergeCell ref="B254:C254"/>
    <mergeCell ref="F254:L254"/>
    <mergeCell ref="N254:P254"/>
    <mergeCell ref="B249:C249"/>
    <mergeCell ref="F249:L249"/>
    <mergeCell ref="N249:P249"/>
    <mergeCell ref="B250:C250"/>
    <mergeCell ref="F250:L250"/>
    <mergeCell ref="N250:P250"/>
    <mergeCell ref="B251:C251"/>
    <mergeCell ref="F251:L251"/>
    <mergeCell ref="N251:P251"/>
    <mergeCell ref="B248:C248"/>
    <mergeCell ref="F248:L248"/>
    <mergeCell ref="N248:P248"/>
    <mergeCell ref="F244:L244"/>
    <mergeCell ref="B258:C258"/>
    <mergeCell ref="F258:L258"/>
    <mergeCell ref="N258:P258"/>
    <mergeCell ref="B260:C260"/>
    <mergeCell ref="F260:L260"/>
    <mergeCell ref="N260:P260"/>
    <mergeCell ref="B261:C261"/>
    <mergeCell ref="F261:L261"/>
    <mergeCell ref="N261:P261"/>
    <mergeCell ref="B259:C259"/>
    <mergeCell ref="F259:L259"/>
    <mergeCell ref="N259:P259"/>
    <mergeCell ref="B255:C255"/>
    <mergeCell ref="F255:L255"/>
    <mergeCell ref="N255:P255"/>
    <mergeCell ref="B257:C257"/>
    <mergeCell ref="F257:L257"/>
    <mergeCell ref="N257:P257"/>
    <mergeCell ref="B256:C256"/>
    <mergeCell ref="F256:L256"/>
    <mergeCell ref="N256:P256"/>
    <mergeCell ref="B266:C266"/>
    <mergeCell ref="F266:L266"/>
    <mergeCell ref="N266:P266"/>
    <mergeCell ref="B267:C267"/>
    <mergeCell ref="F267:L267"/>
    <mergeCell ref="N267:P267"/>
    <mergeCell ref="B269:C269"/>
    <mergeCell ref="F269:L269"/>
    <mergeCell ref="N269:P269"/>
    <mergeCell ref="B268:C268"/>
    <mergeCell ref="F268:L268"/>
    <mergeCell ref="N268:P268"/>
    <mergeCell ref="B263:C263"/>
    <mergeCell ref="F263:L263"/>
    <mergeCell ref="N263:P263"/>
    <mergeCell ref="B264:C264"/>
    <mergeCell ref="F264:L264"/>
    <mergeCell ref="N264:P264"/>
    <mergeCell ref="B265:C265"/>
    <mergeCell ref="F265:L265"/>
    <mergeCell ref="N265:P265"/>
    <mergeCell ref="B270:C270"/>
    <mergeCell ref="F270:L270"/>
    <mergeCell ref="N270:P270"/>
    <mergeCell ref="B271:C271"/>
    <mergeCell ref="F271:L271"/>
    <mergeCell ref="N271:P271"/>
    <mergeCell ref="B272:C272"/>
    <mergeCell ref="F272:L272"/>
    <mergeCell ref="N272:P27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351"/>
  <sheetViews>
    <sheetView showGridLines="0" topLeftCell="A328" zoomScale="115" zoomScaleNormal="115" workbookViewId="0">
      <selection activeCell="AQ13" sqref="AQ13"/>
    </sheetView>
  </sheetViews>
  <sheetFormatPr baseColWidth="10" defaultRowHeight="15" x14ac:dyDescent="0.25"/>
  <cols>
    <col min="1" max="1" width="2.85546875" style="51" customWidth="1"/>
    <col min="2" max="5" width="2.7109375" style="51" customWidth="1"/>
    <col min="6" max="6" width="2.85546875" style="51" customWidth="1"/>
    <col min="7" max="9" width="2.7109375" style="51" customWidth="1"/>
    <col min="10" max="10" width="2.42578125" style="51" customWidth="1"/>
    <col min="11" max="11" width="0.28515625" style="51" customWidth="1"/>
    <col min="12" max="12" width="1" style="51" customWidth="1"/>
    <col min="13" max="13" width="1.5703125" style="51" customWidth="1"/>
    <col min="14" max="26" width="2.7109375" style="51" customWidth="1"/>
    <col min="27" max="27" width="2.42578125" style="51" customWidth="1"/>
    <col min="28" max="28" width="0.28515625" style="51" customWidth="1"/>
    <col min="29" max="29" width="1.85546875" style="51" customWidth="1"/>
    <col min="30" max="30" width="0.85546875" style="51" customWidth="1"/>
    <col min="31" max="34" width="2.7109375" style="51" customWidth="1"/>
    <col min="35" max="35" width="3.28515625" style="51" customWidth="1"/>
    <col min="36" max="36" width="3.140625" style="51" customWidth="1"/>
    <col min="37" max="38" width="2.7109375" style="51" customWidth="1"/>
    <col min="39" max="40" width="0.85546875" style="51" customWidth="1"/>
    <col min="41" max="41" width="1" style="51" customWidth="1"/>
    <col min="42" max="44" width="10.85546875" style="51" customWidth="1"/>
    <col min="45" max="45" width="3.85546875" style="51" customWidth="1"/>
    <col min="46" max="46" width="7" style="51" customWidth="1"/>
    <col min="47" max="47" width="6.85546875" style="51" customWidth="1"/>
    <col min="48" max="48" width="4" style="51" customWidth="1"/>
    <col min="49" max="51" width="10.85546875" style="51" customWidth="1"/>
    <col min="52" max="16384" width="11.42578125" style="45"/>
  </cols>
  <sheetData>
    <row r="1" spans="1:51" ht="4.3499999999999996" customHeight="1" x14ac:dyDescent="0.25"/>
    <row r="2" spans="1:51" ht="4.3499999999999996" customHeigh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</row>
    <row r="3" spans="1:51" ht="14.1" customHeigh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M3" s="112" t="s">
        <v>325</v>
      </c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D3" s="95" t="s">
        <v>279</v>
      </c>
      <c r="AE3" s="94"/>
      <c r="AF3" s="94"/>
      <c r="AG3" s="94"/>
      <c r="AH3" s="94"/>
      <c r="AI3" s="94"/>
      <c r="AJ3" s="94"/>
      <c r="AK3" s="94"/>
      <c r="AL3" s="94"/>
      <c r="AM3" s="94"/>
      <c r="AO3" s="113" t="s">
        <v>456</v>
      </c>
      <c r="AP3" s="94"/>
      <c r="AQ3" s="94"/>
      <c r="AR3" s="94"/>
      <c r="AS3" s="94"/>
    </row>
    <row r="4" spans="1:51" ht="15.75" customHeight="1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1:51" ht="28.35" customHeight="1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D5" s="114" t="s">
        <v>326</v>
      </c>
      <c r="AE5" s="94"/>
      <c r="AF5" s="94"/>
      <c r="AG5" s="94"/>
      <c r="AH5" s="94"/>
      <c r="AI5" s="94"/>
      <c r="AJ5" s="94"/>
      <c r="AK5" s="94"/>
      <c r="AL5" s="94"/>
      <c r="AM5" s="94"/>
      <c r="AO5" s="96" t="s">
        <v>327</v>
      </c>
      <c r="AP5" s="94"/>
      <c r="AQ5" s="94"/>
      <c r="AR5" s="94"/>
      <c r="AS5" s="94"/>
    </row>
    <row r="6" spans="1:51" ht="2.85" customHeight="1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O6" s="94"/>
      <c r="AP6" s="94"/>
      <c r="AQ6" s="94"/>
      <c r="AR6" s="94"/>
      <c r="AS6" s="94"/>
    </row>
    <row r="7" spans="1:51" x14ac:dyDescent="0.25">
      <c r="AD7" s="94"/>
      <c r="AE7" s="94"/>
      <c r="AF7" s="94"/>
      <c r="AG7" s="94"/>
      <c r="AH7" s="94"/>
      <c r="AI7" s="94"/>
      <c r="AJ7" s="94"/>
      <c r="AK7" s="94"/>
      <c r="AL7" s="94"/>
      <c r="AM7" s="94"/>
      <c r="AO7" s="94"/>
      <c r="AP7" s="94"/>
      <c r="AQ7" s="94"/>
      <c r="AR7" s="94"/>
      <c r="AS7" s="94"/>
    </row>
    <row r="8" spans="1:51" ht="7.15" customHeight="1" x14ac:dyDescent="0.25"/>
    <row r="9" spans="1:51" ht="14.1" customHeight="1" x14ac:dyDescent="0.25">
      <c r="AD9" s="114" t="s">
        <v>282</v>
      </c>
      <c r="AE9" s="94"/>
      <c r="AF9" s="94"/>
      <c r="AG9" s="94"/>
      <c r="AH9" s="94"/>
      <c r="AI9" s="94"/>
      <c r="AJ9" s="94"/>
      <c r="AK9" s="94"/>
      <c r="AL9" s="94"/>
      <c r="AM9" s="94"/>
      <c r="AO9" s="96" t="s">
        <v>800</v>
      </c>
      <c r="AP9" s="94"/>
      <c r="AQ9" s="94"/>
      <c r="AR9" s="94"/>
      <c r="AS9" s="94"/>
    </row>
    <row r="10" spans="1:51" ht="0" hidden="1" customHeight="1" x14ac:dyDescent="0.25"/>
    <row r="11" spans="1:51" ht="19.899999999999999" customHeight="1" x14ac:dyDescent="0.25"/>
    <row r="12" spans="1:51" ht="0" hidden="1" customHeight="1" x14ac:dyDescent="0.25"/>
    <row r="13" spans="1:51" ht="8.4499999999999993" customHeight="1" x14ac:dyDescent="0.25"/>
    <row r="14" spans="1:51" ht="15" customHeight="1" x14ac:dyDescent="0.25">
      <c r="A14" s="115" t="s">
        <v>328</v>
      </c>
      <c r="B14" s="92"/>
      <c r="C14" s="92"/>
      <c r="D14" s="92"/>
      <c r="E14" s="91"/>
      <c r="F14" s="116" t="s">
        <v>580</v>
      </c>
      <c r="G14" s="92"/>
      <c r="H14" s="91"/>
      <c r="I14" s="115" t="s">
        <v>329</v>
      </c>
      <c r="J14" s="92"/>
      <c r="K14" s="92"/>
      <c r="L14" s="92"/>
      <c r="M14" s="92"/>
      <c r="N14" s="92"/>
      <c r="O14" s="92"/>
      <c r="P14" s="91"/>
      <c r="Q14" s="117" t="s">
        <v>366</v>
      </c>
      <c r="R14" s="92"/>
      <c r="S14" s="92"/>
      <c r="T14" s="92"/>
      <c r="U14" s="92"/>
      <c r="V14" s="92"/>
      <c r="W14" s="91"/>
      <c r="X14" s="115" t="s">
        <v>331</v>
      </c>
      <c r="Y14" s="92"/>
      <c r="Z14" s="92"/>
      <c r="AA14" s="92"/>
      <c r="AB14" s="92"/>
      <c r="AC14" s="92"/>
      <c r="AD14" s="91"/>
      <c r="AE14" s="117" t="s">
        <v>801</v>
      </c>
      <c r="AF14" s="92"/>
      <c r="AG14" s="92"/>
      <c r="AH14" s="92"/>
      <c r="AI14" s="92"/>
      <c r="AJ14" s="91"/>
      <c r="AK14" s="52" t="s">
        <v>0</v>
      </c>
      <c r="AL14" s="52" t="s">
        <v>0</v>
      </c>
      <c r="AM14" s="93" t="s">
        <v>0</v>
      </c>
      <c r="AN14" s="94"/>
      <c r="AO14" s="94"/>
      <c r="AP14" s="52" t="s">
        <v>0</v>
      </c>
      <c r="AQ14" s="52" t="s">
        <v>0</v>
      </c>
      <c r="AR14" s="52" t="s">
        <v>0</v>
      </c>
      <c r="AS14" s="93" t="s">
        <v>0</v>
      </c>
      <c r="AT14" s="94"/>
      <c r="AU14" s="93" t="s">
        <v>0</v>
      </c>
      <c r="AV14" s="94"/>
      <c r="AW14" s="52" t="s">
        <v>0</v>
      </c>
      <c r="AX14" s="52" t="s">
        <v>0</v>
      </c>
      <c r="AY14" s="52" t="s">
        <v>0</v>
      </c>
    </row>
    <row r="15" spans="1:51" ht="15" customHeight="1" x14ac:dyDescent="0.25">
      <c r="A15" s="110" t="s">
        <v>332</v>
      </c>
      <c r="B15" s="92"/>
      <c r="C15" s="92"/>
      <c r="D15" s="92"/>
      <c r="E15" s="92"/>
      <c r="F15" s="91"/>
      <c r="G15" s="111" t="s">
        <v>333</v>
      </c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1"/>
      <c r="AH15" s="85" t="s">
        <v>0</v>
      </c>
      <c r="AI15" s="85" t="s">
        <v>0</v>
      </c>
      <c r="AJ15" s="85" t="s">
        <v>0</v>
      </c>
      <c r="AK15" s="85" t="s">
        <v>0</v>
      </c>
      <c r="AL15" s="85" t="s">
        <v>0</v>
      </c>
      <c r="AM15" s="118" t="s">
        <v>0</v>
      </c>
      <c r="AN15" s="119"/>
      <c r="AO15" s="119"/>
      <c r="AP15" s="52" t="s">
        <v>0</v>
      </c>
      <c r="AQ15" s="52" t="s">
        <v>0</v>
      </c>
      <c r="AR15" s="52" t="s">
        <v>0</v>
      </c>
      <c r="AS15" s="93" t="s">
        <v>0</v>
      </c>
      <c r="AT15" s="94"/>
      <c r="AU15" s="93" t="s">
        <v>0</v>
      </c>
      <c r="AV15" s="94"/>
      <c r="AW15" s="52" t="s">
        <v>0</v>
      </c>
      <c r="AX15" s="52" t="s">
        <v>0</v>
      </c>
      <c r="AY15" s="52" t="s">
        <v>0</v>
      </c>
    </row>
    <row r="16" spans="1:51" ht="15" customHeight="1" x14ac:dyDescent="0.25">
      <c r="A16" s="110" t="s">
        <v>334</v>
      </c>
      <c r="B16" s="92"/>
      <c r="C16" s="92"/>
      <c r="D16" s="92"/>
      <c r="E16" s="92"/>
      <c r="F16" s="92"/>
      <c r="G16" s="91"/>
      <c r="H16" s="111" t="s">
        <v>335</v>
      </c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1"/>
      <c r="AP16" s="52" t="s">
        <v>0</v>
      </c>
      <c r="AQ16" s="52" t="s">
        <v>0</v>
      </c>
      <c r="AR16" s="52" t="s">
        <v>0</v>
      </c>
      <c r="AS16" s="93" t="s">
        <v>0</v>
      </c>
      <c r="AT16" s="94"/>
      <c r="AU16" s="93" t="s">
        <v>0</v>
      </c>
      <c r="AV16" s="94"/>
      <c r="AW16" s="52" t="s">
        <v>0</v>
      </c>
      <c r="AX16" s="52" t="s">
        <v>0</v>
      </c>
      <c r="AY16" s="52" t="s">
        <v>0</v>
      </c>
    </row>
    <row r="17" spans="1:51" ht="36" customHeight="1" x14ac:dyDescent="0.25">
      <c r="A17" s="107" t="s">
        <v>1</v>
      </c>
      <c r="B17" s="91"/>
      <c r="C17" s="106" t="s">
        <v>2</v>
      </c>
      <c r="D17" s="91"/>
      <c r="E17" s="107" t="s">
        <v>336</v>
      </c>
      <c r="F17" s="91"/>
      <c r="G17" s="107" t="s">
        <v>337</v>
      </c>
      <c r="H17" s="91"/>
      <c r="I17" s="107" t="s">
        <v>3</v>
      </c>
      <c r="J17" s="92"/>
      <c r="K17" s="91"/>
      <c r="L17" s="107" t="s">
        <v>338</v>
      </c>
      <c r="M17" s="92"/>
      <c r="N17" s="91"/>
      <c r="O17" s="107" t="s">
        <v>4</v>
      </c>
      <c r="P17" s="91"/>
      <c r="Q17" s="107" t="s">
        <v>339</v>
      </c>
      <c r="R17" s="91"/>
      <c r="S17" s="107" t="s">
        <v>5</v>
      </c>
      <c r="T17" s="92"/>
      <c r="U17" s="92"/>
      <c r="V17" s="92"/>
      <c r="W17" s="92"/>
      <c r="X17" s="92"/>
      <c r="Y17" s="92"/>
      <c r="Z17" s="91"/>
      <c r="AA17" s="107" t="s">
        <v>6</v>
      </c>
      <c r="AB17" s="92"/>
      <c r="AC17" s="92"/>
      <c r="AD17" s="92"/>
      <c r="AE17" s="91"/>
      <c r="AF17" s="107" t="s">
        <v>287</v>
      </c>
      <c r="AG17" s="92"/>
      <c r="AH17" s="91"/>
      <c r="AI17" s="74" t="s">
        <v>340</v>
      </c>
      <c r="AJ17" s="107" t="s">
        <v>7</v>
      </c>
      <c r="AK17" s="92"/>
      <c r="AL17" s="92"/>
      <c r="AM17" s="92"/>
      <c r="AN17" s="92"/>
      <c r="AO17" s="91"/>
      <c r="AP17" s="74" t="s">
        <v>345</v>
      </c>
      <c r="AQ17" s="74" t="s">
        <v>347</v>
      </c>
      <c r="AR17" s="74" t="s">
        <v>348</v>
      </c>
      <c r="AS17" s="107" t="s">
        <v>349</v>
      </c>
      <c r="AT17" s="91"/>
      <c r="AU17" s="107" t="s">
        <v>350</v>
      </c>
      <c r="AV17" s="91"/>
      <c r="AW17" s="74" t="s">
        <v>351</v>
      </c>
      <c r="AX17" s="74" t="s">
        <v>352</v>
      </c>
      <c r="AY17" s="74" t="s">
        <v>353</v>
      </c>
    </row>
    <row r="18" spans="1:51" ht="15" customHeight="1" x14ac:dyDescent="0.25">
      <c r="A18" s="100" t="s">
        <v>8</v>
      </c>
      <c r="B18" s="94"/>
      <c r="C18" s="100"/>
      <c r="D18" s="94"/>
      <c r="E18" s="100"/>
      <c r="F18" s="94"/>
      <c r="G18" s="100"/>
      <c r="H18" s="94"/>
      <c r="I18" s="100"/>
      <c r="J18" s="94"/>
      <c r="K18" s="94"/>
      <c r="L18" s="100"/>
      <c r="M18" s="94"/>
      <c r="N18" s="94"/>
      <c r="O18" s="100"/>
      <c r="P18" s="94"/>
      <c r="Q18" s="100"/>
      <c r="R18" s="94"/>
      <c r="S18" s="102" t="s">
        <v>9</v>
      </c>
      <c r="T18" s="94"/>
      <c r="U18" s="94"/>
      <c r="V18" s="94"/>
      <c r="W18" s="94"/>
      <c r="X18" s="94"/>
      <c r="Y18" s="94"/>
      <c r="Z18" s="94"/>
      <c r="AA18" s="100" t="s">
        <v>10</v>
      </c>
      <c r="AB18" s="94"/>
      <c r="AC18" s="94"/>
      <c r="AD18" s="94"/>
      <c r="AE18" s="94"/>
      <c r="AF18" s="100" t="s">
        <v>11</v>
      </c>
      <c r="AG18" s="94"/>
      <c r="AH18" s="94"/>
      <c r="AI18" s="75" t="s">
        <v>12</v>
      </c>
      <c r="AJ18" s="103" t="s">
        <v>354</v>
      </c>
      <c r="AK18" s="94"/>
      <c r="AL18" s="94"/>
      <c r="AM18" s="94"/>
      <c r="AN18" s="94"/>
      <c r="AO18" s="94"/>
      <c r="AP18" s="76" t="s">
        <v>770</v>
      </c>
      <c r="AQ18" s="76" t="s">
        <v>802</v>
      </c>
      <c r="AR18" s="76" t="s">
        <v>803</v>
      </c>
      <c r="AS18" s="105" t="s">
        <v>771</v>
      </c>
      <c r="AT18" s="94"/>
      <c r="AU18" s="105" t="s">
        <v>804</v>
      </c>
      <c r="AV18" s="94"/>
      <c r="AW18" s="76" t="s">
        <v>771</v>
      </c>
      <c r="AX18" s="76" t="s">
        <v>453</v>
      </c>
      <c r="AY18" s="76" t="s">
        <v>453</v>
      </c>
    </row>
    <row r="19" spans="1:51" ht="15" customHeight="1" x14ac:dyDescent="0.25">
      <c r="A19" s="100" t="s">
        <v>8</v>
      </c>
      <c r="B19" s="94"/>
      <c r="C19" s="100"/>
      <c r="D19" s="94"/>
      <c r="E19" s="100"/>
      <c r="F19" s="94"/>
      <c r="G19" s="100"/>
      <c r="H19" s="94"/>
      <c r="I19" s="100"/>
      <c r="J19" s="94"/>
      <c r="K19" s="94"/>
      <c r="L19" s="100"/>
      <c r="M19" s="94"/>
      <c r="N19" s="94"/>
      <c r="O19" s="100"/>
      <c r="P19" s="94"/>
      <c r="Q19" s="100"/>
      <c r="R19" s="94"/>
      <c r="S19" s="102" t="s">
        <v>9</v>
      </c>
      <c r="T19" s="94"/>
      <c r="U19" s="94"/>
      <c r="V19" s="94"/>
      <c r="W19" s="94"/>
      <c r="X19" s="94"/>
      <c r="Y19" s="94"/>
      <c r="Z19" s="94"/>
      <c r="AA19" s="100" t="s">
        <v>10</v>
      </c>
      <c r="AB19" s="94"/>
      <c r="AC19" s="94"/>
      <c r="AD19" s="94"/>
      <c r="AE19" s="94"/>
      <c r="AF19" s="100" t="s">
        <v>13</v>
      </c>
      <c r="AG19" s="94"/>
      <c r="AH19" s="94"/>
      <c r="AI19" s="75" t="s">
        <v>311</v>
      </c>
      <c r="AJ19" s="103" t="s">
        <v>355</v>
      </c>
      <c r="AK19" s="94"/>
      <c r="AL19" s="94"/>
      <c r="AM19" s="94"/>
      <c r="AN19" s="94"/>
      <c r="AO19" s="94"/>
      <c r="AP19" s="76" t="s">
        <v>453</v>
      </c>
      <c r="AQ19" s="76" t="s">
        <v>453</v>
      </c>
      <c r="AR19" s="76" t="s">
        <v>453</v>
      </c>
      <c r="AS19" s="105" t="s">
        <v>453</v>
      </c>
      <c r="AT19" s="94"/>
      <c r="AU19" s="105" t="s">
        <v>453</v>
      </c>
      <c r="AV19" s="94"/>
      <c r="AW19" s="76" t="s">
        <v>453</v>
      </c>
      <c r="AX19" s="76" t="s">
        <v>453</v>
      </c>
      <c r="AY19" s="76" t="s">
        <v>453</v>
      </c>
    </row>
    <row r="20" spans="1:51" ht="15" customHeight="1" x14ac:dyDescent="0.25">
      <c r="A20" s="100" t="s">
        <v>8</v>
      </c>
      <c r="B20" s="94"/>
      <c r="C20" s="100" t="s">
        <v>14</v>
      </c>
      <c r="D20" s="94"/>
      <c r="E20" s="100"/>
      <c r="F20" s="94"/>
      <c r="G20" s="100"/>
      <c r="H20" s="94"/>
      <c r="I20" s="100"/>
      <c r="J20" s="94"/>
      <c r="K20" s="94"/>
      <c r="L20" s="100"/>
      <c r="M20" s="94"/>
      <c r="N20" s="94"/>
      <c r="O20" s="100"/>
      <c r="P20" s="94"/>
      <c r="Q20" s="100"/>
      <c r="R20" s="94"/>
      <c r="S20" s="102" t="s">
        <v>15</v>
      </c>
      <c r="T20" s="94"/>
      <c r="U20" s="94"/>
      <c r="V20" s="94"/>
      <c r="W20" s="94"/>
      <c r="X20" s="94"/>
      <c r="Y20" s="94"/>
      <c r="Z20" s="94"/>
      <c r="AA20" s="100" t="s">
        <v>10</v>
      </c>
      <c r="AB20" s="94"/>
      <c r="AC20" s="94"/>
      <c r="AD20" s="94"/>
      <c r="AE20" s="94"/>
      <c r="AF20" s="100" t="s">
        <v>11</v>
      </c>
      <c r="AG20" s="94"/>
      <c r="AH20" s="94"/>
      <c r="AI20" s="75" t="s">
        <v>12</v>
      </c>
      <c r="AJ20" s="103" t="s">
        <v>354</v>
      </c>
      <c r="AK20" s="94"/>
      <c r="AL20" s="94"/>
      <c r="AM20" s="94"/>
      <c r="AN20" s="94"/>
      <c r="AO20" s="94"/>
      <c r="AP20" s="76" t="s">
        <v>453</v>
      </c>
      <c r="AQ20" s="76" t="s">
        <v>453</v>
      </c>
      <c r="AR20" s="76" t="s">
        <v>453</v>
      </c>
      <c r="AS20" s="105" t="s">
        <v>453</v>
      </c>
      <c r="AT20" s="94"/>
      <c r="AU20" s="105" t="s">
        <v>453</v>
      </c>
      <c r="AV20" s="94"/>
      <c r="AW20" s="76" t="s">
        <v>453</v>
      </c>
      <c r="AX20" s="76" t="s">
        <v>453</v>
      </c>
      <c r="AY20" s="76" t="s">
        <v>453</v>
      </c>
    </row>
    <row r="21" spans="1:51" ht="15" customHeight="1" x14ac:dyDescent="0.25">
      <c r="A21" s="100" t="s">
        <v>8</v>
      </c>
      <c r="B21" s="94"/>
      <c r="C21" s="100" t="s">
        <v>14</v>
      </c>
      <c r="D21" s="94"/>
      <c r="E21" s="100" t="s">
        <v>14</v>
      </c>
      <c r="F21" s="94"/>
      <c r="G21" s="100"/>
      <c r="H21" s="94"/>
      <c r="I21" s="100"/>
      <c r="J21" s="94"/>
      <c r="K21" s="94"/>
      <c r="L21" s="100"/>
      <c r="M21" s="94"/>
      <c r="N21" s="94"/>
      <c r="O21" s="100"/>
      <c r="P21" s="94"/>
      <c r="Q21" s="100"/>
      <c r="R21" s="94"/>
      <c r="S21" s="102" t="s">
        <v>16</v>
      </c>
      <c r="T21" s="94"/>
      <c r="U21" s="94"/>
      <c r="V21" s="94"/>
      <c r="W21" s="94"/>
      <c r="X21" s="94"/>
      <c r="Y21" s="94"/>
      <c r="Z21" s="94"/>
      <c r="AA21" s="100" t="s">
        <v>10</v>
      </c>
      <c r="AB21" s="94"/>
      <c r="AC21" s="94"/>
      <c r="AD21" s="94"/>
      <c r="AE21" s="94"/>
      <c r="AF21" s="100" t="s">
        <v>11</v>
      </c>
      <c r="AG21" s="94"/>
      <c r="AH21" s="94"/>
      <c r="AI21" s="75" t="s">
        <v>12</v>
      </c>
      <c r="AJ21" s="103" t="s">
        <v>354</v>
      </c>
      <c r="AK21" s="94"/>
      <c r="AL21" s="94"/>
      <c r="AM21" s="94"/>
      <c r="AN21" s="94"/>
      <c r="AO21" s="94"/>
      <c r="AP21" s="76" t="s">
        <v>453</v>
      </c>
      <c r="AQ21" s="76" t="s">
        <v>453</v>
      </c>
      <c r="AR21" s="76" t="s">
        <v>453</v>
      </c>
      <c r="AS21" s="105" t="s">
        <v>453</v>
      </c>
      <c r="AT21" s="94"/>
      <c r="AU21" s="105" t="s">
        <v>453</v>
      </c>
      <c r="AV21" s="94"/>
      <c r="AW21" s="76" t="s">
        <v>453</v>
      </c>
      <c r="AX21" s="76" t="s">
        <v>453</v>
      </c>
      <c r="AY21" s="76" t="s">
        <v>453</v>
      </c>
    </row>
    <row r="22" spans="1:51" ht="15" customHeight="1" x14ac:dyDescent="0.25">
      <c r="A22" s="101" t="s">
        <v>8</v>
      </c>
      <c r="B22" s="94"/>
      <c r="C22" s="101" t="s">
        <v>14</v>
      </c>
      <c r="D22" s="94"/>
      <c r="E22" s="101" t="s">
        <v>14</v>
      </c>
      <c r="F22" s="94"/>
      <c r="G22" s="101" t="s">
        <v>14</v>
      </c>
      <c r="H22" s="94"/>
      <c r="I22" s="101"/>
      <c r="J22" s="94"/>
      <c r="K22" s="94"/>
      <c r="L22" s="101"/>
      <c r="M22" s="94"/>
      <c r="N22" s="94"/>
      <c r="O22" s="101"/>
      <c r="P22" s="94"/>
      <c r="Q22" s="101"/>
      <c r="R22" s="94"/>
      <c r="S22" s="108" t="s">
        <v>17</v>
      </c>
      <c r="T22" s="94"/>
      <c r="U22" s="94"/>
      <c r="V22" s="94"/>
      <c r="W22" s="94"/>
      <c r="X22" s="94"/>
      <c r="Y22" s="94"/>
      <c r="Z22" s="94"/>
      <c r="AA22" s="101" t="s">
        <v>10</v>
      </c>
      <c r="AB22" s="94"/>
      <c r="AC22" s="94"/>
      <c r="AD22" s="94"/>
      <c r="AE22" s="94"/>
      <c r="AF22" s="101" t="s">
        <v>11</v>
      </c>
      <c r="AG22" s="94"/>
      <c r="AH22" s="94"/>
      <c r="AI22" s="77" t="s">
        <v>12</v>
      </c>
      <c r="AJ22" s="104" t="s">
        <v>354</v>
      </c>
      <c r="AK22" s="94"/>
      <c r="AL22" s="94"/>
      <c r="AM22" s="94"/>
      <c r="AN22" s="94"/>
      <c r="AO22" s="94"/>
      <c r="AP22" s="78" t="s">
        <v>453</v>
      </c>
      <c r="AQ22" s="78" t="s">
        <v>453</v>
      </c>
      <c r="AR22" s="78" t="s">
        <v>453</v>
      </c>
      <c r="AS22" s="109" t="s">
        <v>453</v>
      </c>
      <c r="AT22" s="94"/>
      <c r="AU22" s="109" t="s">
        <v>453</v>
      </c>
      <c r="AV22" s="94"/>
      <c r="AW22" s="78" t="s">
        <v>453</v>
      </c>
      <c r="AX22" s="78" t="s">
        <v>453</v>
      </c>
      <c r="AY22" s="78" t="s">
        <v>453</v>
      </c>
    </row>
    <row r="23" spans="1:51" ht="15" customHeight="1" x14ac:dyDescent="0.25">
      <c r="A23" s="100" t="s">
        <v>8</v>
      </c>
      <c r="B23" s="94"/>
      <c r="C23" s="100" t="s">
        <v>14</v>
      </c>
      <c r="D23" s="94"/>
      <c r="E23" s="100" t="s">
        <v>14</v>
      </c>
      <c r="F23" s="94"/>
      <c r="G23" s="100" t="s">
        <v>14</v>
      </c>
      <c r="H23" s="94"/>
      <c r="I23" s="100" t="s">
        <v>18</v>
      </c>
      <c r="J23" s="94"/>
      <c r="K23" s="94"/>
      <c r="L23" s="100"/>
      <c r="M23" s="94"/>
      <c r="N23" s="94"/>
      <c r="O23" s="100"/>
      <c r="P23" s="94"/>
      <c r="Q23" s="100"/>
      <c r="R23" s="94"/>
      <c r="S23" s="102" t="s">
        <v>19</v>
      </c>
      <c r="T23" s="94"/>
      <c r="U23" s="94"/>
      <c r="V23" s="94"/>
      <c r="W23" s="94"/>
      <c r="X23" s="94"/>
      <c r="Y23" s="94"/>
      <c r="Z23" s="94"/>
      <c r="AA23" s="100" t="s">
        <v>10</v>
      </c>
      <c r="AB23" s="94"/>
      <c r="AC23" s="94"/>
      <c r="AD23" s="94"/>
      <c r="AE23" s="94"/>
      <c r="AF23" s="100" t="s">
        <v>11</v>
      </c>
      <c r="AG23" s="94"/>
      <c r="AH23" s="94"/>
      <c r="AI23" s="75" t="s">
        <v>12</v>
      </c>
      <c r="AJ23" s="103" t="s">
        <v>354</v>
      </c>
      <c r="AK23" s="94"/>
      <c r="AL23" s="94"/>
      <c r="AM23" s="94"/>
      <c r="AN23" s="94"/>
      <c r="AO23" s="94"/>
      <c r="AP23" s="76" t="s">
        <v>453</v>
      </c>
      <c r="AQ23" s="76" t="s">
        <v>453</v>
      </c>
      <c r="AR23" s="76" t="s">
        <v>453</v>
      </c>
      <c r="AS23" s="105" t="s">
        <v>453</v>
      </c>
      <c r="AT23" s="94"/>
      <c r="AU23" s="105" t="s">
        <v>453</v>
      </c>
      <c r="AV23" s="94"/>
      <c r="AW23" s="76" t="s">
        <v>453</v>
      </c>
      <c r="AX23" s="76" t="s">
        <v>453</v>
      </c>
      <c r="AY23" s="76" t="s">
        <v>453</v>
      </c>
    </row>
    <row r="24" spans="1:51" ht="15" customHeight="1" x14ac:dyDescent="0.25">
      <c r="A24" s="101" t="s">
        <v>8</v>
      </c>
      <c r="B24" s="94"/>
      <c r="C24" s="101" t="s">
        <v>14</v>
      </c>
      <c r="D24" s="94"/>
      <c r="E24" s="101" t="s">
        <v>14</v>
      </c>
      <c r="F24" s="94"/>
      <c r="G24" s="101" t="s">
        <v>14</v>
      </c>
      <c r="H24" s="94"/>
      <c r="I24" s="101" t="s">
        <v>18</v>
      </c>
      <c r="J24" s="94"/>
      <c r="K24" s="94"/>
      <c r="L24" s="101" t="s">
        <v>18</v>
      </c>
      <c r="M24" s="94"/>
      <c r="N24" s="94"/>
      <c r="O24" s="101"/>
      <c r="P24" s="94"/>
      <c r="Q24" s="101"/>
      <c r="R24" s="94"/>
      <c r="S24" s="108" t="s">
        <v>20</v>
      </c>
      <c r="T24" s="94"/>
      <c r="U24" s="94"/>
      <c r="V24" s="94"/>
      <c r="W24" s="94"/>
      <c r="X24" s="94"/>
      <c r="Y24" s="94"/>
      <c r="Z24" s="94"/>
      <c r="AA24" s="101" t="s">
        <v>10</v>
      </c>
      <c r="AB24" s="94"/>
      <c r="AC24" s="94"/>
      <c r="AD24" s="94"/>
      <c r="AE24" s="94"/>
      <c r="AF24" s="101" t="s">
        <v>11</v>
      </c>
      <c r="AG24" s="94"/>
      <c r="AH24" s="94"/>
      <c r="AI24" s="77" t="s">
        <v>12</v>
      </c>
      <c r="AJ24" s="104" t="s">
        <v>354</v>
      </c>
      <c r="AK24" s="94"/>
      <c r="AL24" s="94"/>
      <c r="AM24" s="94"/>
      <c r="AN24" s="94"/>
      <c r="AO24" s="94"/>
      <c r="AP24" s="78" t="s">
        <v>453</v>
      </c>
      <c r="AQ24" s="78" t="s">
        <v>453</v>
      </c>
      <c r="AR24" s="78" t="s">
        <v>453</v>
      </c>
      <c r="AS24" s="109" t="s">
        <v>453</v>
      </c>
      <c r="AT24" s="94"/>
      <c r="AU24" s="109" t="s">
        <v>453</v>
      </c>
      <c r="AV24" s="94"/>
      <c r="AW24" s="78" t="s">
        <v>453</v>
      </c>
      <c r="AX24" s="78" t="s">
        <v>453</v>
      </c>
      <c r="AY24" s="78" t="s">
        <v>453</v>
      </c>
    </row>
    <row r="25" spans="1:51" ht="36" customHeight="1" x14ac:dyDescent="0.25">
      <c r="A25" s="101" t="s">
        <v>8</v>
      </c>
      <c r="B25" s="94"/>
      <c r="C25" s="101" t="s">
        <v>14</v>
      </c>
      <c r="D25" s="94"/>
      <c r="E25" s="101" t="s">
        <v>14</v>
      </c>
      <c r="F25" s="94"/>
      <c r="G25" s="101" t="s">
        <v>14</v>
      </c>
      <c r="H25" s="94"/>
      <c r="I25" s="101" t="s">
        <v>18</v>
      </c>
      <c r="J25" s="94"/>
      <c r="K25" s="94"/>
      <c r="L25" s="101" t="s">
        <v>21</v>
      </c>
      <c r="M25" s="94"/>
      <c r="N25" s="94"/>
      <c r="O25" s="101"/>
      <c r="P25" s="94"/>
      <c r="Q25" s="101"/>
      <c r="R25" s="94"/>
      <c r="S25" s="108" t="s">
        <v>22</v>
      </c>
      <c r="T25" s="94"/>
      <c r="U25" s="94"/>
      <c r="V25" s="94"/>
      <c r="W25" s="94"/>
      <c r="X25" s="94"/>
      <c r="Y25" s="94"/>
      <c r="Z25" s="94"/>
      <c r="AA25" s="101" t="s">
        <v>10</v>
      </c>
      <c r="AB25" s="94"/>
      <c r="AC25" s="94"/>
      <c r="AD25" s="94"/>
      <c r="AE25" s="94"/>
      <c r="AF25" s="101" t="s">
        <v>11</v>
      </c>
      <c r="AG25" s="94"/>
      <c r="AH25" s="94"/>
      <c r="AI25" s="77" t="s">
        <v>12</v>
      </c>
      <c r="AJ25" s="104" t="s">
        <v>354</v>
      </c>
      <c r="AK25" s="94"/>
      <c r="AL25" s="94"/>
      <c r="AM25" s="94"/>
      <c r="AN25" s="94"/>
      <c r="AO25" s="94"/>
      <c r="AP25" s="78" t="s">
        <v>453</v>
      </c>
      <c r="AQ25" s="78" t="s">
        <v>453</v>
      </c>
      <c r="AR25" s="78" t="s">
        <v>453</v>
      </c>
      <c r="AS25" s="109" t="s">
        <v>453</v>
      </c>
      <c r="AT25" s="94"/>
      <c r="AU25" s="109" t="s">
        <v>453</v>
      </c>
      <c r="AV25" s="94"/>
      <c r="AW25" s="78" t="s">
        <v>453</v>
      </c>
      <c r="AX25" s="78" t="s">
        <v>453</v>
      </c>
      <c r="AY25" s="78" t="s">
        <v>453</v>
      </c>
    </row>
    <row r="26" spans="1:51" ht="15" customHeight="1" x14ac:dyDescent="0.25">
      <c r="A26" s="101" t="s">
        <v>8</v>
      </c>
      <c r="B26" s="94"/>
      <c r="C26" s="101" t="s">
        <v>14</v>
      </c>
      <c r="D26" s="94"/>
      <c r="E26" s="101" t="s">
        <v>14</v>
      </c>
      <c r="F26" s="94"/>
      <c r="G26" s="101" t="s">
        <v>14</v>
      </c>
      <c r="H26" s="94"/>
      <c r="I26" s="101" t="s">
        <v>18</v>
      </c>
      <c r="J26" s="94"/>
      <c r="K26" s="94"/>
      <c r="L26" s="101" t="s">
        <v>23</v>
      </c>
      <c r="M26" s="94"/>
      <c r="N26" s="94"/>
      <c r="O26" s="101"/>
      <c r="P26" s="94"/>
      <c r="Q26" s="101"/>
      <c r="R26" s="94"/>
      <c r="S26" s="108" t="s">
        <v>24</v>
      </c>
      <c r="T26" s="94"/>
      <c r="U26" s="94"/>
      <c r="V26" s="94"/>
      <c r="W26" s="94"/>
      <c r="X26" s="94"/>
      <c r="Y26" s="94"/>
      <c r="Z26" s="94"/>
      <c r="AA26" s="101" t="s">
        <v>10</v>
      </c>
      <c r="AB26" s="94"/>
      <c r="AC26" s="94"/>
      <c r="AD26" s="94"/>
      <c r="AE26" s="94"/>
      <c r="AF26" s="101" t="s">
        <v>11</v>
      </c>
      <c r="AG26" s="94"/>
      <c r="AH26" s="94"/>
      <c r="AI26" s="77" t="s">
        <v>12</v>
      </c>
      <c r="AJ26" s="104" t="s">
        <v>354</v>
      </c>
      <c r="AK26" s="94"/>
      <c r="AL26" s="94"/>
      <c r="AM26" s="94"/>
      <c r="AN26" s="94"/>
      <c r="AO26" s="94"/>
      <c r="AP26" s="78" t="s">
        <v>453</v>
      </c>
      <c r="AQ26" s="78" t="s">
        <v>453</v>
      </c>
      <c r="AR26" s="78" t="s">
        <v>453</v>
      </c>
      <c r="AS26" s="109" t="s">
        <v>453</v>
      </c>
      <c r="AT26" s="94"/>
      <c r="AU26" s="109" t="s">
        <v>453</v>
      </c>
      <c r="AV26" s="94"/>
      <c r="AW26" s="78" t="s">
        <v>453</v>
      </c>
      <c r="AX26" s="78" t="s">
        <v>453</v>
      </c>
      <c r="AY26" s="78" t="s">
        <v>453</v>
      </c>
    </row>
    <row r="27" spans="1:51" ht="36" customHeight="1" x14ac:dyDescent="0.25">
      <c r="A27" s="101" t="s">
        <v>8</v>
      </c>
      <c r="B27" s="94"/>
      <c r="C27" s="101" t="s">
        <v>14</v>
      </c>
      <c r="D27" s="94"/>
      <c r="E27" s="101" t="s">
        <v>14</v>
      </c>
      <c r="F27" s="94"/>
      <c r="G27" s="101" t="s">
        <v>14</v>
      </c>
      <c r="H27" s="94"/>
      <c r="I27" s="101" t="s">
        <v>18</v>
      </c>
      <c r="J27" s="94"/>
      <c r="K27" s="94"/>
      <c r="L27" s="101" t="s">
        <v>25</v>
      </c>
      <c r="M27" s="94"/>
      <c r="N27" s="94"/>
      <c r="O27" s="101"/>
      <c r="P27" s="94"/>
      <c r="Q27" s="101"/>
      <c r="R27" s="94"/>
      <c r="S27" s="108" t="s">
        <v>26</v>
      </c>
      <c r="T27" s="94"/>
      <c r="U27" s="94"/>
      <c r="V27" s="94"/>
      <c r="W27" s="94"/>
      <c r="X27" s="94"/>
      <c r="Y27" s="94"/>
      <c r="Z27" s="94"/>
      <c r="AA27" s="101" t="s">
        <v>10</v>
      </c>
      <c r="AB27" s="94"/>
      <c r="AC27" s="94"/>
      <c r="AD27" s="94"/>
      <c r="AE27" s="94"/>
      <c r="AF27" s="101" t="s">
        <v>11</v>
      </c>
      <c r="AG27" s="94"/>
      <c r="AH27" s="94"/>
      <c r="AI27" s="77" t="s">
        <v>12</v>
      </c>
      <c r="AJ27" s="104" t="s">
        <v>354</v>
      </c>
      <c r="AK27" s="94"/>
      <c r="AL27" s="94"/>
      <c r="AM27" s="94"/>
      <c r="AN27" s="94"/>
      <c r="AO27" s="94"/>
      <c r="AP27" s="78" t="s">
        <v>453</v>
      </c>
      <c r="AQ27" s="78" t="s">
        <v>453</v>
      </c>
      <c r="AR27" s="78" t="s">
        <v>453</v>
      </c>
      <c r="AS27" s="109" t="s">
        <v>453</v>
      </c>
      <c r="AT27" s="94"/>
      <c r="AU27" s="109" t="s">
        <v>453</v>
      </c>
      <c r="AV27" s="94"/>
      <c r="AW27" s="78" t="s">
        <v>453</v>
      </c>
      <c r="AX27" s="78" t="s">
        <v>453</v>
      </c>
      <c r="AY27" s="78" t="s">
        <v>453</v>
      </c>
    </row>
    <row r="28" spans="1:51" ht="15" customHeight="1" x14ac:dyDescent="0.25">
      <c r="A28" s="101" t="s">
        <v>8</v>
      </c>
      <c r="B28" s="94"/>
      <c r="C28" s="101" t="s">
        <v>14</v>
      </c>
      <c r="D28" s="94"/>
      <c r="E28" s="101" t="s">
        <v>14</v>
      </c>
      <c r="F28" s="94"/>
      <c r="G28" s="101" t="s">
        <v>14</v>
      </c>
      <c r="H28" s="94"/>
      <c r="I28" s="101" t="s">
        <v>18</v>
      </c>
      <c r="J28" s="94"/>
      <c r="K28" s="94"/>
      <c r="L28" s="101" t="s">
        <v>27</v>
      </c>
      <c r="M28" s="94"/>
      <c r="N28" s="94"/>
      <c r="O28" s="101"/>
      <c r="P28" s="94"/>
      <c r="Q28" s="101"/>
      <c r="R28" s="94"/>
      <c r="S28" s="108" t="s">
        <v>28</v>
      </c>
      <c r="T28" s="94"/>
      <c r="U28" s="94"/>
      <c r="V28" s="94"/>
      <c r="W28" s="94"/>
      <c r="X28" s="94"/>
      <c r="Y28" s="94"/>
      <c r="Z28" s="94"/>
      <c r="AA28" s="101" t="s">
        <v>10</v>
      </c>
      <c r="AB28" s="94"/>
      <c r="AC28" s="94"/>
      <c r="AD28" s="94"/>
      <c r="AE28" s="94"/>
      <c r="AF28" s="101" t="s">
        <v>11</v>
      </c>
      <c r="AG28" s="94"/>
      <c r="AH28" s="94"/>
      <c r="AI28" s="77" t="s">
        <v>12</v>
      </c>
      <c r="AJ28" s="104" t="s">
        <v>354</v>
      </c>
      <c r="AK28" s="94"/>
      <c r="AL28" s="94"/>
      <c r="AM28" s="94"/>
      <c r="AN28" s="94"/>
      <c r="AO28" s="94"/>
      <c r="AP28" s="78" t="s">
        <v>453</v>
      </c>
      <c r="AQ28" s="78" t="s">
        <v>453</v>
      </c>
      <c r="AR28" s="78" t="s">
        <v>453</v>
      </c>
      <c r="AS28" s="109" t="s">
        <v>453</v>
      </c>
      <c r="AT28" s="94"/>
      <c r="AU28" s="109" t="s">
        <v>453</v>
      </c>
      <c r="AV28" s="94"/>
      <c r="AW28" s="78" t="s">
        <v>453</v>
      </c>
      <c r="AX28" s="78" t="s">
        <v>453</v>
      </c>
      <c r="AY28" s="78" t="s">
        <v>453</v>
      </c>
    </row>
    <row r="29" spans="1:51" ht="15" customHeight="1" x14ac:dyDescent="0.25">
      <c r="A29" s="101" t="s">
        <v>8</v>
      </c>
      <c r="B29" s="94"/>
      <c r="C29" s="101" t="s">
        <v>14</v>
      </c>
      <c r="D29" s="94"/>
      <c r="E29" s="101" t="s">
        <v>14</v>
      </c>
      <c r="F29" s="94"/>
      <c r="G29" s="101" t="s">
        <v>14</v>
      </c>
      <c r="H29" s="94"/>
      <c r="I29" s="101" t="s">
        <v>18</v>
      </c>
      <c r="J29" s="94"/>
      <c r="K29" s="94"/>
      <c r="L29" s="101" t="s">
        <v>29</v>
      </c>
      <c r="M29" s="94"/>
      <c r="N29" s="94"/>
      <c r="O29" s="101"/>
      <c r="P29" s="94"/>
      <c r="Q29" s="101"/>
      <c r="R29" s="94"/>
      <c r="S29" s="108" t="s">
        <v>30</v>
      </c>
      <c r="T29" s="94"/>
      <c r="U29" s="94"/>
      <c r="V29" s="94"/>
      <c r="W29" s="94"/>
      <c r="X29" s="94"/>
      <c r="Y29" s="94"/>
      <c r="Z29" s="94"/>
      <c r="AA29" s="101" t="s">
        <v>10</v>
      </c>
      <c r="AB29" s="94"/>
      <c r="AC29" s="94"/>
      <c r="AD29" s="94"/>
      <c r="AE29" s="94"/>
      <c r="AF29" s="101" t="s">
        <v>11</v>
      </c>
      <c r="AG29" s="94"/>
      <c r="AH29" s="94"/>
      <c r="AI29" s="77" t="s">
        <v>12</v>
      </c>
      <c r="AJ29" s="104" t="s">
        <v>354</v>
      </c>
      <c r="AK29" s="94"/>
      <c r="AL29" s="94"/>
      <c r="AM29" s="94"/>
      <c r="AN29" s="94"/>
      <c r="AO29" s="94"/>
      <c r="AP29" s="78" t="s">
        <v>453</v>
      </c>
      <c r="AQ29" s="78" t="s">
        <v>453</v>
      </c>
      <c r="AR29" s="78" t="s">
        <v>453</v>
      </c>
      <c r="AS29" s="109" t="s">
        <v>453</v>
      </c>
      <c r="AT29" s="94"/>
      <c r="AU29" s="109" t="s">
        <v>453</v>
      </c>
      <c r="AV29" s="94"/>
      <c r="AW29" s="78" t="s">
        <v>453</v>
      </c>
      <c r="AX29" s="78" t="s">
        <v>453</v>
      </c>
      <c r="AY29" s="78" t="s">
        <v>453</v>
      </c>
    </row>
    <row r="30" spans="1:51" ht="15" customHeight="1" x14ac:dyDescent="0.25">
      <c r="A30" s="101" t="s">
        <v>8</v>
      </c>
      <c r="B30" s="94"/>
      <c r="C30" s="101" t="s">
        <v>14</v>
      </c>
      <c r="D30" s="94"/>
      <c r="E30" s="101" t="s">
        <v>14</v>
      </c>
      <c r="F30" s="94"/>
      <c r="G30" s="101" t="s">
        <v>14</v>
      </c>
      <c r="H30" s="94"/>
      <c r="I30" s="101" t="s">
        <v>18</v>
      </c>
      <c r="J30" s="94"/>
      <c r="K30" s="94"/>
      <c r="L30" s="101" t="s">
        <v>31</v>
      </c>
      <c r="M30" s="94"/>
      <c r="N30" s="94"/>
      <c r="O30" s="101"/>
      <c r="P30" s="94"/>
      <c r="Q30" s="101"/>
      <c r="R30" s="94"/>
      <c r="S30" s="108" t="s">
        <v>32</v>
      </c>
      <c r="T30" s="94"/>
      <c r="U30" s="94"/>
      <c r="V30" s="94"/>
      <c r="W30" s="94"/>
      <c r="X30" s="94"/>
      <c r="Y30" s="94"/>
      <c r="Z30" s="94"/>
      <c r="AA30" s="101" t="s">
        <v>10</v>
      </c>
      <c r="AB30" s="94"/>
      <c r="AC30" s="94"/>
      <c r="AD30" s="94"/>
      <c r="AE30" s="94"/>
      <c r="AF30" s="101" t="s">
        <v>11</v>
      </c>
      <c r="AG30" s="94"/>
      <c r="AH30" s="94"/>
      <c r="AI30" s="77" t="s">
        <v>12</v>
      </c>
      <c r="AJ30" s="104" t="s">
        <v>354</v>
      </c>
      <c r="AK30" s="94"/>
      <c r="AL30" s="94"/>
      <c r="AM30" s="94"/>
      <c r="AN30" s="94"/>
      <c r="AO30" s="94"/>
      <c r="AP30" s="78" t="s">
        <v>453</v>
      </c>
      <c r="AQ30" s="78" t="s">
        <v>453</v>
      </c>
      <c r="AR30" s="78" t="s">
        <v>453</v>
      </c>
      <c r="AS30" s="109" t="s">
        <v>453</v>
      </c>
      <c r="AT30" s="94"/>
      <c r="AU30" s="109" t="s">
        <v>453</v>
      </c>
      <c r="AV30" s="94"/>
      <c r="AW30" s="78" t="s">
        <v>453</v>
      </c>
      <c r="AX30" s="78" t="s">
        <v>453</v>
      </c>
      <c r="AY30" s="78" t="s">
        <v>453</v>
      </c>
    </row>
    <row r="31" spans="1:51" ht="15" customHeight="1" x14ac:dyDescent="0.25">
      <c r="A31" s="101" t="s">
        <v>8</v>
      </c>
      <c r="B31" s="94"/>
      <c r="C31" s="101" t="s">
        <v>14</v>
      </c>
      <c r="D31" s="94"/>
      <c r="E31" s="101" t="s">
        <v>14</v>
      </c>
      <c r="F31" s="94"/>
      <c r="G31" s="101" t="s">
        <v>14</v>
      </c>
      <c r="H31" s="94"/>
      <c r="I31" s="101" t="s">
        <v>18</v>
      </c>
      <c r="J31" s="94"/>
      <c r="K31" s="94"/>
      <c r="L31" s="101" t="s">
        <v>33</v>
      </c>
      <c r="M31" s="94"/>
      <c r="N31" s="94"/>
      <c r="O31" s="101"/>
      <c r="P31" s="94"/>
      <c r="Q31" s="101"/>
      <c r="R31" s="94"/>
      <c r="S31" s="108" t="s">
        <v>34</v>
      </c>
      <c r="T31" s="94"/>
      <c r="U31" s="94"/>
      <c r="V31" s="94"/>
      <c r="W31" s="94"/>
      <c r="X31" s="94"/>
      <c r="Y31" s="94"/>
      <c r="Z31" s="94"/>
      <c r="AA31" s="101" t="s">
        <v>10</v>
      </c>
      <c r="AB31" s="94"/>
      <c r="AC31" s="94"/>
      <c r="AD31" s="94"/>
      <c r="AE31" s="94"/>
      <c r="AF31" s="101" t="s">
        <v>11</v>
      </c>
      <c r="AG31" s="94"/>
      <c r="AH31" s="94"/>
      <c r="AI31" s="77" t="s">
        <v>12</v>
      </c>
      <c r="AJ31" s="104" t="s">
        <v>354</v>
      </c>
      <c r="AK31" s="94"/>
      <c r="AL31" s="94"/>
      <c r="AM31" s="94"/>
      <c r="AN31" s="94"/>
      <c r="AO31" s="94"/>
      <c r="AP31" s="78" t="s">
        <v>453</v>
      </c>
      <c r="AQ31" s="78" t="s">
        <v>453</v>
      </c>
      <c r="AR31" s="78" t="s">
        <v>453</v>
      </c>
      <c r="AS31" s="109" t="s">
        <v>453</v>
      </c>
      <c r="AT31" s="94"/>
      <c r="AU31" s="109" t="s">
        <v>453</v>
      </c>
      <c r="AV31" s="94"/>
      <c r="AW31" s="78" t="s">
        <v>453</v>
      </c>
      <c r="AX31" s="78" t="s">
        <v>453</v>
      </c>
      <c r="AY31" s="78" t="s">
        <v>453</v>
      </c>
    </row>
    <row r="32" spans="1:51" ht="15" customHeight="1" x14ac:dyDescent="0.25">
      <c r="A32" s="101" t="s">
        <v>8</v>
      </c>
      <c r="B32" s="94"/>
      <c r="C32" s="101" t="s">
        <v>14</v>
      </c>
      <c r="D32" s="94"/>
      <c r="E32" s="101" t="s">
        <v>14</v>
      </c>
      <c r="F32" s="94"/>
      <c r="G32" s="101" t="s">
        <v>14</v>
      </c>
      <c r="H32" s="94"/>
      <c r="I32" s="101" t="s">
        <v>18</v>
      </c>
      <c r="J32" s="94"/>
      <c r="K32" s="94"/>
      <c r="L32" s="101" t="s">
        <v>35</v>
      </c>
      <c r="M32" s="94"/>
      <c r="N32" s="94"/>
      <c r="O32" s="101"/>
      <c r="P32" s="94"/>
      <c r="Q32" s="101"/>
      <c r="R32" s="94"/>
      <c r="S32" s="108" t="s">
        <v>36</v>
      </c>
      <c r="T32" s="94"/>
      <c r="U32" s="94"/>
      <c r="V32" s="94"/>
      <c r="W32" s="94"/>
      <c r="X32" s="94"/>
      <c r="Y32" s="94"/>
      <c r="Z32" s="94"/>
      <c r="AA32" s="101" t="s">
        <v>10</v>
      </c>
      <c r="AB32" s="94"/>
      <c r="AC32" s="94"/>
      <c r="AD32" s="94"/>
      <c r="AE32" s="94"/>
      <c r="AF32" s="101" t="s">
        <v>11</v>
      </c>
      <c r="AG32" s="94"/>
      <c r="AH32" s="94"/>
      <c r="AI32" s="77" t="s">
        <v>12</v>
      </c>
      <c r="AJ32" s="104" t="s">
        <v>354</v>
      </c>
      <c r="AK32" s="94"/>
      <c r="AL32" s="94"/>
      <c r="AM32" s="94"/>
      <c r="AN32" s="94"/>
      <c r="AO32" s="94"/>
      <c r="AP32" s="78" t="s">
        <v>453</v>
      </c>
      <c r="AQ32" s="78" t="s">
        <v>453</v>
      </c>
      <c r="AR32" s="78" t="s">
        <v>453</v>
      </c>
      <c r="AS32" s="109" t="s">
        <v>453</v>
      </c>
      <c r="AT32" s="94"/>
      <c r="AU32" s="109" t="s">
        <v>453</v>
      </c>
      <c r="AV32" s="94"/>
      <c r="AW32" s="78" t="s">
        <v>453</v>
      </c>
      <c r="AX32" s="78" t="s">
        <v>453</v>
      </c>
      <c r="AY32" s="78" t="s">
        <v>453</v>
      </c>
    </row>
    <row r="33" spans="1:51" ht="15" customHeight="1" x14ac:dyDescent="0.25">
      <c r="A33" s="100" t="s">
        <v>8</v>
      </c>
      <c r="B33" s="94"/>
      <c r="C33" s="100" t="s">
        <v>14</v>
      </c>
      <c r="D33" s="94"/>
      <c r="E33" s="100" t="s">
        <v>14</v>
      </c>
      <c r="F33" s="94"/>
      <c r="G33" s="100" t="s">
        <v>14</v>
      </c>
      <c r="H33" s="94"/>
      <c r="I33" s="100" t="s">
        <v>38</v>
      </c>
      <c r="J33" s="94"/>
      <c r="K33" s="94"/>
      <c r="L33" s="100"/>
      <c r="M33" s="94"/>
      <c r="N33" s="94"/>
      <c r="O33" s="100"/>
      <c r="P33" s="94"/>
      <c r="Q33" s="100"/>
      <c r="R33" s="94"/>
      <c r="S33" s="102" t="s">
        <v>39</v>
      </c>
      <c r="T33" s="94"/>
      <c r="U33" s="94"/>
      <c r="V33" s="94"/>
      <c r="W33" s="94"/>
      <c r="X33" s="94"/>
      <c r="Y33" s="94"/>
      <c r="Z33" s="94"/>
      <c r="AA33" s="100" t="s">
        <v>10</v>
      </c>
      <c r="AB33" s="94"/>
      <c r="AC33" s="94"/>
      <c r="AD33" s="94"/>
      <c r="AE33" s="94"/>
      <c r="AF33" s="100" t="s">
        <v>11</v>
      </c>
      <c r="AG33" s="94"/>
      <c r="AH33" s="94"/>
      <c r="AI33" s="75" t="s">
        <v>12</v>
      </c>
      <c r="AJ33" s="103" t="s">
        <v>354</v>
      </c>
      <c r="AK33" s="94"/>
      <c r="AL33" s="94"/>
      <c r="AM33" s="94"/>
      <c r="AN33" s="94"/>
      <c r="AO33" s="94"/>
      <c r="AP33" s="76" t="s">
        <v>453</v>
      </c>
      <c r="AQ33" s="76" t="s">
        <v>453</v>
      </c>
      <c r="AR33" s="76" t="s">
        <v>453</v>
      </c>
      <c r="AS33" s="105" t="s">
        <v>453</v>
      </c>
      <c r="AT33" s="94"/>
      <c r="AU33" s="105" t="s">
        <v>453</v>
      </c>
      <c r="AV33" s="94"/>
      <c r="AW33" s="76" t="s">
        <v>453</v>
      </c>
      <c r="AX33" s="76" t="s">
        <v>453</v>
      </c>
      <c r="AY33" s="76" t="s">
        <v>453</v>
      </c>
    </row>
    <row r="34" spans="1:51" ht="15" customHeight="1" x14ac:dyDescent="0.25">
      <c r="A34" s="101" t="s">
        <v>8</v>
      </c>
      <c r="B34" s="94"/>
      <c r="C34" s="101" t="s">
        <v>14</v>
      </c>
      <c r="D34" s="94"/>
      <c r="E34" s="101" t="s">
        <v>14</v>
      </c>
      <c r="F34" s="94"/>
      <c r="G34" s="101" t="s">
        <v>14</v>
      </c>
      <c r="H34" s="94"/>
      <c r="I34" s="101" t="s">
        <v>38</v>
      </c>
      <c r="J34" s="94"/>
      <c r="K34" s="94"/>
      <c r="L34" s="101" t="s">
        <v>21</v>
      </c>
      <c r="M34" s="94"/>
      <c r="N34" s="94"/>
      <c r="O34" s="101"/>
      <c r="P34" s="94"/>
      <c r="Q34" s="101"/>
      <c r="R34" s="94"/>
      <c r="S34" s="108" t="s">
        <v>40</v>
      </c>
      <c r="T34" s="94"/>
      <c r="U34" s="94"/>
      <c r="V34" s="94"/>
      <c r="W34" s="94"/>
      <c r="X34" s="94"/>
      <c r="Y34" s="94"/>
      <c r="Z34" s="94"/>
      <c r="AA34" s="101" t="s">
        <v>10</v>
      </c>
      <c r="AB34" s="94"/>
      <c r="AC34" s="94"/>
      <c r="AD34" s="94"/>
      <c r="AE34" s="94"/>
      <c r="AF34" s="101" t="s">
        <v>11</v>
      </c>
      <c r="AG34" s="94"/>
      <c r="AH34" s="94"/>
      <c r="AI34" s="77" t="s">
        <v>12</v>
      </c>
      <c r="AJ34" s="104" t="s">
        <v>354</v>
      </c>
      <c r="AK34" s="94"/>
      <c r="AL34" s="94"/>
      <c r="AM34" s="94"/>
      <c r="AN34" s="94"/>
      <c r="AO34" s="94"/>
      <c r="AP34" s="78" t="s">
        <v>453</v>
      </c>
      <c r="AQ34" s="78" t="s">
        <v>453</v>
      </c>
      <c r="AR34" s="78" t="s">
        <v>453</v>
      </c>
      <c r="AS34" s="109" t="s">
        <v>453</v>
      </c>
      <c r="AT34" s="94"/>
      <c r="AU34" s="109" t="s">
        <v>453</v>
      </c>
      <c r="AV34" s="94"/>
      <c r="AW34" s="78" t="s">
        <v>453</v>
      </c>
      <c r="AX34" s="78" t="s">
        <v>453</v>
      </c>
      <c r="AY34" s="78" t="s">
        <v>453</v>
      </c>
    </row>
    <row r="35" spans="1:51" ht="15" customHeight="1" x14ac:dyDescent="0.25">
      <c r="A35" s="101" t="s">
        <v>8</v>
      </c>
      <c r="B35" s="94"/>
      <c r="C35" s="101" t="s">
        <v>14</v>
      </c>
      <c r="D35" s="94"/>
      <c r="E35" s="101" t="s">
        <v>14</v>
      </c>
      <c r="F35" s="94"/>
      <c r="G35" s="101" t="s">
        <v>14</v>
      </c>
      <c r="H35" s="94"/>
      <c r="I35" s="101" t="s">
        <v>38</v>
      </c>
      <c r="J35" s="94"/>
      <c r="K35" s="94"/>
      <c r="L35" s="101" t="s">
        <v>23</v>
      </c>
      <c r="M35" s="94"/>
      <c r="N35" s="94"/>
      <c r="O35" s="101"/>
      <c r="P35" s="94"/>
      <c r="Q35" s="101"/>
      <c r="R35" s="94"/>
      <c r="S35" s="108" t="s">
        <v>41</v>
      </c>
      <c r="T35" s="94"/>
      <c r="U35" s="94"/>
      <c r="V35" s="94"/>
      <c r="W35" s="94"/>
      <c r="X35" s="94"/>
      <c r="Y35" s="94"/>
      <c r="Z35" s="94"/>
      <c r="AA35" s="101" t="s">
        <v>10</v>
      </c>
      <c r="AB35" s="94"/>
      <c r="AC35" s="94"/>
      <c r="AD35" s="94"/>
      <c r="AE35" s="94"/>
      <c r="AF35" s="101" t="s">
        <v>11</v>
      </c>
      <c r="AG35" s="94"/>
      <c r="AH35" s="94"/>
      <c r="AI35" s="77" t="s">
        <v>12</v>
      </c>
      <c r="AJ35" s="104" t="s">
        <v>354</v>
      </c>
      <c r="AK35" s="94"/>
      <c r="AL35" s="94"/>
      <c r="AM35" s="94"/>
      <c r="AN35" s="94"/>
      <c r="AO35" s="94"/>
      <c r="AP35" s="78" t="s">
        <v>453</v>
      </c>
      <c r="AQ35" s="78" t="s">
        <v>453</v>
      </c>
      <c r="AR35" s="78" t="s">
        <v>453</v>
      </c>
      <c r="AS35" s="109" t="s">
        <v>453</v>
      </c>
      <c r="AT35" s="94"/>
      <c r="AU35" s="109" t="s">
        <v>453</v>
      </c>
      <c r="AV35" s="94"/>
      <c r="AW35" s="78" t="s">
        <v>453</v>
      </c>
      <c r="AX35" s="78" t="s">
        <v>453</v>
      </c>
      <c r="AY35" s="78" t="s">
        <v>453</v>
      </c>
    </row>
    <row r="36" spans="1:51" ht="15" customHeight="1" x14ac:dyDescent="0.25">
      <c r="A36" s="100" t="s">
        <v>8</v>
      </c>
      <c r="B36" s="94"/>
      <c r="C36" s="100" t="s">
        <v>14</v>
      </c>
      <c r="D36" s="94"/>
      <c r="E36" s="100" t="s">
        <v>14</v>
      </c>
      <c r="F36" s="94"/>
      <c r="G36" s="100" t="s">
        <v>42</v>
      </c>
      <c r="H36" s="94"/>
      <c r="I36" s="100"/>
      <c r="J36" s="94"/>
      <c r="K36" s="94"/>
      <c r="L36" s="100"/>
      <c r="M36" s="94"/>
      <c r="N36" s="94"/>
      <c r="O36" s="100"/>
      <c r="P36" s="94"/>
      <c r="Q36" s="100"/>
      <c r="R36" s="94"/>
      <c r="S36" s="102" t="s">
        <v>43</v>
      </c>
      <c r="T36" s="94"/>
      <c r="U36" s="94"/>
      <c r="V36" s="94"/>
      <c r="W36" s="94"/>
      <c r="X36" s="94"/>
      <c r="Y36" s="94"/>
      <c r="Z36" s="94"/>
      <c r="AA36" s="100" t="s">
        <v>10</v>
      </c>
      <c r="AB36" s="94"/>
      <c r="AC36" s="94"/>
      <c r="AD36" s="94"/>
      <c r="AE36" s="94"/>
      <c r="AF36" s="100" t="s">
        <v>11</v>
      </c>
      <c r="AG36" s="94"/>
      <c r="AH36" s="94"/>
      <c r="AI36" s="75" t="s">
        <v>12</v>
      </c>
      <c r="AJ36" s="103" t="s">
        <v>354</v>
      </c>
      <c r="AK36" s="94"/>
      <c r="AL36" s="94"/>
      <c r="AM36" s="94"/>
      <c r="AN36" s="94"/>
      <c r="AO36" s="94"/>
      <c r="AP36" s="76" t="s">
        <v>453</v>
      </c>
      <c r="AQ36" s="76" t="s">
        <v>453</v>
      </c>
      <c r="AR36" s="76" t="s">
        <v>453</v>
      </c>
      <c r="AS36" s="105" t="s">
        <v>453</v>
      </c>
      <c r="AT36" s="94"/>
      <c r="AU36" s="105" t="s">
        <v>453</v>
      </c>
      <c r="AV36" s="94"/>
      <c r="AW36" s="76" t="s">
        <v>453</v>
      </c>
      <c r="AX36" s="76" t="s">
        <v>453</v>
      </c>
      <c r="AY36" s="76" t="s">
        <v>453</v>
      </c>
    </row>
    <row r="37" spans="1:51" ht="15" customHeight="1" x14ac:dyDescent="0.25">
      <c r="A37" s="101" t="s">
        <v>8</v>
      </c>
      <c r="B37" s="94"/>
      <c r="C37" s="101" t="s">
        <v>14</v>
      </c>
      <c r="D37" s="94"/>
      <c r="E37" s="101" t="s">
        <v>14</v>
      </c>
      <c r="F37" s="94"/>
      <c r="G37" s="101" t="s">
        <v>42</v>
      </c>
      <c r="H37" s="94"/>
      <c r="I37" s="101" t="s">
        <v>18</v>
      </c>
      <c r="J37" s="94"/>
      <c r="K37" s="94"/>
      <c r="L37" s="101"/>
      <c r="M37" s="94"/>
      <c r="N37" s="94"/>
      <c r="O37" s="101"/>
      <c r="P37" s="94"/>
      <c r="Q37" s="101"/>
      <c r="R37" s="94"/>
      <c r="S37" s="108" t="s">
        <v>44</v>
      </c>
      <c r="T37" s="94"/>
      <c r="U37" s="94"/>
      <c r="V37" s="94"/>
      <c r="W37" s="94"/>
      <c r="X37" s="94"/>
      <c r="Y37" s="94"/>
      <c r="Z37" s="94"/>
      <c r="AA37" s="101" t="s">
        <v>10</v>
      </c>
      <c r="AB37" s="94"/>
      <c r="AC37" s="94"/>
      <c r="AD37" s="94"/>
      <c r="AE37" s="94"/>
      <c r="AF37" s="101" t="s">
        <v>11</v>
      </c>
      <c r="AG37" s="94"/>
      <c r="AH37" s="94"/>
      <c r="AI37" s="77" t="s">
        <v>12</v>
      </c>
      <c r="AJ37" s="104" t="s">
        <v>354</v>
      </c>
      <c r="AK37" s="94"/>
      <c r="AL37" s="94"/>
      <c r="AM37" s="94"/>
      <c r="AN37" s="94"/>
      <c r="AO37" s="94"/>
      <c r="AP37" s="78" t="s">
        <v>453</v>
      </c>
      <c r="AQ37" s="78" t="s">
        <v>453</v>
      </c>
      <c r="AR37" s="78" t="s">
        <v>453</v>
      </c>
      <c r="AS37" s="109" t="s">
        <v>453</v>
      </c>
      <c r="AT37" s="94"/>
      <c r="AU37" s="109" t="s">
        <v>453</v>
      </c>
      <c r="AV37" s="94"/>
      <c r="AW37" s="78" t="s">
        <v>453</v>
      </c>
      <c r="AX37" s="78" t="s">
        <v>453</v>
      </c>
      <c r="AY37" s="78" t="s">
        <v>453</v>
      </c>
    </row>
    <row r="38" spans="1:51" ht="15" customHeight="1" x14ac:dyDescent="0.25">
      <c r="A38" s="101" t="s">
        <v>8</v>
      </c>
      <c r="B38" s="94"/>
      <c r="C38" s="101" t="s">
        <v>14</v>
      </c>
      <c r="D38" s="94"/>
      <c r="E38" s="101" t="s">
        <v>14</v>
      </c>
      <c r="F38" s="94"/>
      <c r="G38" s="101" t="s">
        <v>42</v>
      </c>
      <c r="H38" s="94"/>
      <c r="I38" s="101" t="s">
        <v>38</v>
      </c>
      <c r="J38" s="94"/>
      <c r="K38" s="94"/>
      <c r="L38" s="101"/>
      <c r="M38" s="94"/>
      <c r="N38" s="94"/>
      <c r="O38" s="101"/>
      <c r="P38" s="94"/>
      <c r="Q38" s="101"/>
      <c r="R38" s="94"/>
      <c r="S38" s="108" t="s">
        <v>45</v>
      </c>
      <c r="T38" s="94"/>
      <c r="U38" s="94"/>
      <c r="V38" s="94"/>
      <c r="W38" s="94"/>
      <c r="X38" s="94"/>
      <c r="Y38" s="94"/>
      <c r="Z38" s="94"/>
      <c r="AA38" s="101" t="s">
        <v>10</v>
      </c>
      <c r="AB38" s="94"/>
      <c r="AC38" s="94"/>
      <c r="AD38" s="94"/>
      <c r="AE38" s="94"/>
      <c r="AF38" s="101" t="s">
        <v>11</v>
      </c>
      <c r="AG38" s="94"/>
      <c r="AH38" s="94"/>
      <c r="AI38" s="77" t="s">
        <v>12</v>
      </c>
      <c r="AJ38" s="104" t="s">
        <v>354</v>
      </c>
      <c r="AK38" s="94"/>
      <c r="AL38" s="94"/>
      <c r="AM38" s="94"/>
      <c r="AN38" s="94"/>
      <c r="AO38" s="94"/>
      <c r="AP38" s="78" t="s">
        <v>453</v>
      </c>
      <c r="AQ38" s="78" t="s">
        <v>453</v>
      </c>
      <c r="AR38" s="78" t="s">
        <v>453</v>
      </c>
      <c r="AS38" s="109" t="s">
        <v>453</v>
      </c>
      <c r="AT38" s="94"/>
      <c r="AU38" s="109" t="s">
        <v>453</v>
      </c>
      <c r="AV38" s="94"/>
      <c r="AW38" s="78" t="s">
        <v>453</v>
      </c>
      <c r="AX38" s="78" t="s">
        <v>453</v>
      </c>
      <c r="AY38" s="78" t="s">
        <v>453</v>
      </c>
    </row>
    <row r="39" spans="1:51" ht="15" customHeight="1" x14ac:dyDescent="0.25">
      <c r="A39" s="101" t="s">
        <v>8</v>
      </c>
      <c r="B39" s="94"/>
      <c r="C39" s="101" t="s">
        <v>14</v>
      </c>
      <c r="D39" s="94"/>
      <c r="E39" s="101" t="s">
        <v>14</v>
      </c>
      <c r="F39" s="94"/>
      <c r="G39" s="101" t="s">
        <v>42</v>
      </c>
      <c r="H39" s="94"/>
      <c r="I39" s="101" t="s">
        <v>21</v>
      </c>
      <c r="J39" s="94"/>
      <c r="K39" s="94"/>
      <c r="L39" s="101"/>
      <c r="M39" s="94"/>
      <c r="N39" s="94"/>
      <c r="O39" s="101"/>
      <c r="P39" s="94"/>
      <c r="Q39" s="101"/>
      <c r="R39" s="94"/>
      <c r="S39" s="108" t="s">
        <v>46</v>
      </c>
      <c r="T39" s="94"/>
      <c r="U39" s="94"/>
      <c r="V39" s="94"/>
      <c r="W39" s="94"/>
      <c r="X39" s="94"/>
      <c r="Y39" s="94"/>
      <c r="Z39" s="94"/>
      <c r="AA39" s="101" t="s">
        <v>10</v>
      </c>
      <c r="AB39" s="94"/>
      <c r="AC39" s="94"/>
      <c r="AD39" s="94"/>
      <c r="AE39" s="94"/>
      <c r="AF39" s="101" t="s">
        <v>11</v>
      </c>
      <c r="AG39" s="94"/>
      <c r="AH39" s="94"/>
      <c r="AI39" s="77" t="s">
        <v>12</v>
      </c>
      <c r="AJ39" s="104" t="s">
        <v>354</v>
      </c>
      <c r="AK39" s="94"/>
      <c r="AL39" s="94"/>
      <c r="AM39" s="94"/>
      <c r="AN39" s="94"/>
      <c r="AO39" s="94"/>
      <c r="AP39" s="78" t="s">
        <v>453</v>
      </c>
      <c r="AQ39" s="78" t="s">
        <v>453</v>
      </c>
      <c r="AR39" s="78" t="s">
        <v>453</v>
      </c>
      <c r="AS39" s="109" t="s">
        <v>453</v>
      </c>
      <c r="AT39" s="94"/>
      <c r="AU39" s="109" t="s">
        <v>453</v>
      </c>
      <c r="AV39" s="94"/>
      <c r="AW39" s="78" t="s">
        <v>453</v>
      </c>
      <c r="AX39" s="78" t="s">
        <v>453</v>
      </c>
      <c r="AY39" s="78" t="s">
        <v>453</v>
      </c>
    </row>
    <row r="40" spans="1:51" ht="15" customHeight="1" x14ac:dyDescent="0.25">
      <c r="A40" s="101" t="s">
        <v>8</v>
      </c>
      <c r="B40" s="94"/>
      <c r="C40" s="101" t="s">
        <v>14</v>
      </c>
      <c r="D40" s="94"/>
      <c r="E40" s="101" t="s">
        <v>14</v>
      </c>
      <c r="F40" s="94"/>
      <c r="G40" s="101" t="s">
        <v>42</v>
      </c>
      <c r="H40" s="94"/>
      <c r="I40" s="101" t="s">
        <v>23</v>
      </c>
      <c r="J40" s="94"/>
      <c r="K40" s="94"/>
      <c r="L40" s="101"/>
      <c r="M40" s="94"/>
      <c r="N40" s="94"/>
      <c r="O40" s="101"/>
      <c r="P40" s="94"/>
      <c r="Q40" s="101"/>
      <c r="R40" s="94"/>
      <c r="S40" s="108" t="s">
        <v>47</v>
      </c>
      <c r="T40" s="94"/>
      <c r="U40" s="94"/>
      <c r="V40" s="94"/>
      <c r="W40" s="94"/>
      <c r="X40" s="94"/>
      <c r="Y40" s="94"/>
      <c r="Z40" s="94"/>
      <c r="AA40" s="101" t="s">
        <v>10</v>
      </c>
      <c r="AB40" s="94"/>
      <c r="AC40" s="94"/>
      <c r="AD40" s="94"/>
      <c r="AE40" s="94"/>
      <c r="AF40" s="101" t="s">
        <v>11</v>
      </c>
      <c r="AG40" s="94"/>
      <c r="AH40" s="94"/>
      <c r="AI40" s="77" t="s">
        <v>12</v>
      </c>
      <c r="AJ40" s="104" t="s">
        <v>354</v>
      </c>
      <c r="AK40" s="94"/>
      <c r="AL40" s="94"/>
      <c r="AM40" s="94"/>
      <c r="AN40" s="94"/>
      <c r="AO40" s="94"/>
      <c r="AP40" s="78" t="s">
        <v>453</v>
      </c>
      <c r="AQ40" s="78" t="s">
        <v>453</v>
      </c>
      <c r="AR40" s="78" t="s">
        <v>453</v>
      </c>
      <c r="AS40" s="109" t="s">
        <v>453</v>
      </c>
      <c r="AT40" s="94"/>
      <c r="AU40" s="109" t="s">
        <v>453</v>
      </c>
      <c r="AV40" s="94"/>
      <c r="AW40" s="78" t="s">
        <v>453</v>
      </c>
      <c r="AX40" s="78" t="s">
        <v>453</v>
      </c>
      <c r="AY40" s="78" t="s">
        <v>453</v>
      </c>
    </row>
    <row r="41" spans="1:51" ht="15" customHeight="1" x14ac:dyDescent="0.25">
      <c r="A41" s="101" t="s">
        <v>8</v>
      </c>
      <c r="B41" s="94"/>
      <c r="C41" s="101" t="s">
        <v>14</v>
      </c>
      <c r="D41" s="94"/>
      <c r="E41" s="101" t="s">
        <v>14</v>
      </c>
      <c r="F41" s="94"/>
      <c r="G41" s="101" t="s">
        <v>42</v>
      </c>
      <c r="H41" s="94"/>
      <c r="I41" s="101" t="s">
        <v>25</v>
      </c>
      <c r="J41" s="94"/>
      <c r="K41" s="94"/>
      <c r="L41" s="101"/>
      <c r="M41" s="94"/>
      <c r="N41" s="94"/>
      <c r="O41" s="101"/>
      <c r="P41" s="94"/>
      <c r="Q41" s="101"/>
      <c r="R41" s="94"/>
      <c r="S41" s="108" t="s">
        <v>48</v>
      </c>
      <c r="T41" s="94"/>
      <c r="U41" s="94"/>
      <c r="V41" s="94"/>
      <c r="W41" s="94"/>
      <c r="X41" s="94"/>
      <c r="Y41" s="94"/>
      <c r="Z41" s="94"/>
      <c r="AA41" s="101" t="s">
        <v>10</v>
      </c>
      <c r="AB41" s="94"/>
      <c r="AC41" s="94"/>
      <c r="AD41" s="94"/>
      <c r="AE41" s="94"/>
      <c r="AF41" s="101" t="s">
        <v>11</v>
      </c>
      <c r="AG41" s="94"/>
      <c r="AH41" s="94"/>
      <c r="AI41" s="77" t="s">
        <v>12</v>
      </c>
      <c r="AJ41" s="104" t="s">
        <v>354</v>
      </c>
      <c r="AK41" s="94"/>
      <c r="AL41" s="94"/>
      <c r="AM41" s="94"/>
      <c r="AN41" s="94"/>
      <c r="AO41" s="94"/>
      <c r="AP41" s="78" t="s">
        <v>453</v>
      </c>
      <c r="AQ41" s="78" t="s">
        <v>453</v>
      </c>
      <c r="AR41" s="78" t="s">
        <v>453</v>
      </c>
      <c r="AS41" s="109" t="s">
        <v>453</v>
      </c>
      <c r="AT41" s="94"/>
      <c r="AU41" s="109" t="s">
        <v>453</v>
      </c>
      <c r="AV41" s="94"/>
      <c r="AW41" s="78" t="s">
        <v>453</v>
      </c>
      <c r="AX41" s="78" t="s">
        <v>453</v>
      </c>
      <c r="AY41" s="78" t="s">
        <v>453</v>
      </c>
    </row>
    <row r="42" spans="1:51" ht="15" customHeight="1" x14ac:dyDescent="0.25">
      <c r="A42" s="101" t="s">
        <v>8</v>
      </c>
      <c r="B42" s="94"/>
      <c r="C42" s="101" t="s">
        <v>14</v>
      </c>
      <c r="D42" s="94"/>
      <c r="E42" s="101" t="s">
        <v>14</v>
      </c>
      <c r="F42" s="94"/>
      <c r="G42" s="101" t="s">
        <v>42</v>
      </c>
      <c r="H42" s="94"/>
      <c r="I42" s="101" t="s">
        <v>27</v>
      </c>
      <c r="J42" s="94"/>
      <c r="K42" s="94"/>
      <c r="L42" s="101"/>
      <c r="M42" s="94"/>
      <c r="N42" s="94"/>
      <c r="O42" s="101"/>
      <c r="P42" s="94"/>
      <c r="Q42" s="101"/>
      <c r="R42" s="94"/>
      <c r="S42" s="108" t="s">
        <v>49</v>
      </c>
      <c r="T42" s="94"/>
      <c r="U42" s="94"/>
      <c r="V42" s="94"/>
      <c r="W42" s="94"/>
      <c r="X42" s="94"/>
      <c r="Y42" s="94"/>
      <c r="Z42" s="94"/>
      <c r="AA42" s="101" t="s">
        <v>10</v>
      </c>
      <c r="AB42" s="94"/>
      <c r="AC42" s="94"/>
      <c r="AD42" s="94"/>
      <c r="AE42" s="94"/>
      <c r="AF42" s="101" t="s">
        <v>11</v>
      </c>
      <c r="AG42" s="94"/>
      <c r="AH42" s="94"/>
      <c r="AI42" s="77" t="s">
        <v>12</v>
      </c>
      <c r="AJ42" s="104" t="s">
        <v>354</v>
      </c>
      <c r="AK42" s="94"/>
      <c r="AL42" s="94"/>
      <c r="AM42" s="94"/>
      <c r="AN42" s="94"/>
      <c r="AO42" s="94"/>
      <c r="AP42" s="78" t="s">
        <v>453</v>
      </c>
      <c r="AQ42" s="78" t="s">
        <v>453</v>
      </c>
      <c r="AR42" s="78" t="s">
        <v>453</v>
      </c>
      <c r="AS42" s="109" t="s">
        <v>453</v>
      </c>
      <c r="AT42" s="94"/>
      <c r="AU42" s="109" t="s">
        <v>453</v>
      </c>
      <c r="AV42" s="94"/>
      <c r="AW42" s="78" t="s">
        <v>453</v>
      </c>
      <c r="AX42" s="78" t="s">
        <v>453</v>
      </c>
      <c r="AY42" s="78" t="s">
        <v>453</v>
      </c>
    </row>
    <row r="43" spans="1:51" ht="15" customHeight="1" x14ac:dyDescent="0.25">
      <c r="A43" s="101" t="s">
        <v>8</v>
      </c>
      <c r="B43" s="94"/>
      <c r="C43" s="101" t="s">
        <v>14</v>
      </c>
      <c r="D43" s="94"/>
      <c r="E43" s="101" t="s">
        <v>14</v>
      </c>
      <c r="F43" s="94"/>
      <c r="G43" s="101" t="s">
        <v>42</v>
      </c>
      <c r="H43" s="94"/>
      <c r="I43" s="101" t="s">
        <v>29</v>
      </c>
      <c r="J43" s="94"/>
      <c r="K43" s="94"/>
      <c r="L43" s="101"/>
      <c r="M43" s="94"/>
      <c r="N43" s="94"/>
      <c r="O43" s="101"/>
      <c r="P43" s="94"/>
      <c r="Q43" s="101"/>
      <c r="R43" s="94"/>
      <c r="S43" s="108" t="s">
        <v>50</v>
      </c>
      <c r="T43" s="94"/>
      <c r="U43" s="94"/>
      <c r="V43" s="94"/>
      <c r="W43" s="94"/>
      <c r="X43" s="94"/>
      <c r="Y43" s="94"/>
      <c r="Z43" s="94"/>
      <c r="AA43" s="101" t="s">
        <v>10</v>
      </c>
      <c r="AB43" s="94"/>
      <c r="AC43" s="94"/>
      <c r="AD43" s="94"/>
      <c r="AE43" s="94"/>
      <c r="AF43" s="101" t="s">
        <v>11</v>
      </c>
      <c r="AG43" s="94"/>
      <c r="AH43" s="94"/>
      <c r="AI43" s="77" t="s">
        <v>12</v>
      </c>
      <c r="AJ43" s="104" t="s">
        <v>354</v>
      </c>
      <c r="AK43" s="94"/>
      <c r="AL43" s="94"/>
      <c r="AM43" s="94"/>
      <c r="AN43" s="94"/>
      <c r="AO43" s="94"/>
      <c r="AP43" s="78" t="s">
        <v>453</v>
      </c>
      <c r="AQ43" s="78" t="s">
        <v>453</v>
      </c>
      <c r="AR43" s="78" t="s">
        <v>453</v>
      </c>
      <c r="AS43" s="109" t="s">
        <v>453</v>
      </c>
      <c r="AT43" s="94"/>
      <c r="AU43" s="109" t="s">
        <v>453</v>
      </c>
      <c r="AV43" s="94"/>
      <c r="AW43" s="78" t="s">
        <v>453</v>
      </c>
      <c r="AX43" s="78" t="s">
        <v>453</v>
      </c>
      <c r="AY43" s="78" t="s">
        <v>453</v>
      </c>
    </row>
    <row r="44" spans="1:51" ht="15" customHeight="1" x14ac:dyDescent="0.25">
      <c r="A44" s="100" t="s">
        <v>8</v>
      </c>
      <c r="B44" s="94"/>
      <c r="C44" s="100" t="s">
        <v>14</v>
      </c>
      <c r="D44" s="94"/>
      <c r="E44" s="100" t="s">
        <v>14</v>
      </c>
      <c r="F44" s="94"/>
      <c r="G44" s="100" t="s">
        <v>51</v>
      </c>
      <c r="H44" s="94"/>
      <c r="I44" s="100"/>
      <c r="J44" s="94"/>
      <c r="K44" s="94"/>
      <c r="L44" s="100"/>
      <c r="M44" s="94"/>
      <c r="N44" s="94"/>
      <c r="O44" s="100"/>
      <c r="P44" s="94"/>
      <c r="Q44" s="100"/>
      <c r="R44" s="94"/>
      <c r="S44" s="102" t="s">
        <v>52</v>
      </c>
      <c r="T44" s="94"/>
      <c r="U44" s="94"/>
      <c r="V44" s="94"/>
      <c r="W44" s="94"/>
      <c r="X44" s="94"/>
      <c r="Y44" s="94"/>
      <c r="Z44" s="94"/>
      <c r="AA44" s="100" t="s">
        <v>10</v>
      </c>
      <c r="AB44" s="94"/>
      <c r="AC44" s="94"/>
      <c r="AD44" s="94"/>
      <c r="AE44" s="94"/>
      <c r="AF44" s="100" t="s">
        <v>11</v>
      </c>
      <c r="AG44" s="94"/>
      <c r="AH44" s="94"/>
      <c r="AI44" s="75" t="s">
        <v>12</v>
      </c>
      <c r="AJ44" s="103" t="s">
        <v>354</v>
      </c>
      <c r="AK44" s="94"/>
      <c r="AL44" s="94"/>
      <c r="AM44" s="94"/>
      <c r="AN44" s="94"/>
      <c r="AO44" s="94"/>
      <c r="AP44" s="76" t="s">
        <v>453</v>
      </c>
      <c r="AQ44" s="76" t="s">
        <v>453</v>
      </c>
      <c r="AR44" s="76" t="s">
        <v>453</v>
      </c>
      <c r="AS44" s="105" t="s">
        <v>453</v>
      </c>
      <c r="AT44" s="94"/>
      <c r="AU44" s="105" t="s">
        <v>453</v>
      </c>
      <c r="AV44" s="94"/>
      <c r="AW44" s="76" t="s">
        <v>453</v>
      </c>
      <c r="AX44" s="76" t="s">
        <v>453</v>
      </c>
      <c r="AY44" s="76" t="s">
        <v>453</v>
      </c>
    </row>
    <row r="45" spans="1:51" ht="15" customHeight="1" x14ac:dyDescent="0.25">
      <c r="A45" s="100" t="s">
        <v>8</v>
      </c>
      <c r="B45" s="94"/>
      <c r="C45" s="100" t="s">
        <v>14</v>
      </c>
      <c r="D45" s="94"/>
      <c r="E45" s="100" t="s">
        <v>14</v>
      </c>
      <c r="F45" s="94"/>
      <c r="G45" s="100" t="s">
        <v>51</v>
      </c>
      <c r="H45" s="94"/>
      <c r="I45" s="100" t="s">
        <v>18</v>
      </c>
      <c r="J45" s="94"/>
      <c r="K45" s="94"/>
      <c r="L45" s="100"/>
      <c r="M45" s="94"/>
      <c r="N45" s="94"/>
      <c r="O45" s="100"/>
      <c r="P45" s="94"/>
      <c r="Q45" s="100"/>
      <c r="R45" s="94"/>
      <c r="S45" s="102" t="s">
        <v>53</v>
      </c>
      <c r="T45" s="94"/>
      <c r="U45" s="94"/>
      <c r="V45" s="94"/>
      <c r="W45" s="94"/>
      <c r="X45" s="94"/>
      <c r="Y45" s="94"/>
      <c r="Z45" s="94"/>
      <c r="AA45" s="100" t="s">
        <v>10</v>
      </c>
      <c r="AB45" s="94"/>
      <c r="AC45" s="94"/>
      <c r="AD45" s="94"/>
      <c r="AE45" s="94"/>
      <c r="AF45" s="100" t="s">
        <v>11</v>
      </c>
      <c r="AG45" s="94"/>
      <c r="AH45" s="94"/>
      <c r="AI45" s="75" t="s">
        <v>12</v>
      </c>
      <c r="AJ45" s="103" t="s">
        <v>354</v>
      </c>
      <c r="AK45" s="94"/>
      <c r="AL45" s="94"/>
      <c r="AM45" s="94"/>
      <c r="AN45" s="94"/>
      <c r="AO45" s="94"/>
      <c r="AP45" s="76" t="s">
        <v>453</v>
      </c>
      <c r="AQ45" s="76" t="s">
        <v>453</v>
      </c>
      <c r="AR45" s="76" t="s">
        <v>453</v>
      </c>
      <c r="AS45" s="105" t="s">
        <v>453</v>
      </c>
      <c r="AT45" s="94"/>
      <c r="AU45" s="105" t="s">
        <v>453</v>
      </c>
      <c r="AV45" s="94"/>
      <c r="AW45" s="76" t="s">
        <v>453</v>
      </c>
      <c r="AX45" s="76" t="s">
        <v>453</v>
      </c>
      <c r="AY45" s="76" t="s">
        <v>453</v>
      </c>
    </row>
    <row r="46" spans="1:51" ht="15" customHeight="1" x14ac:dyDescent="0.25">
      <c r="A46" s="101" t="s">
        <v>8</v>
      </c>
      <c r="B46" s="94"/>
      <c r="C46" s="101" t="s">
        <v>14</v>
      </c>
      <c r="D46" s="94"/>
      <c r="E46" s="101" t="s">
        <v>14</v>
      </c>
      <c r="F46" s="94"/>
      <c r="G46" s="101" t="s">
        <v>51</v>
      </c>
      <c r="H46" s="94"/>
      <c r="I46" s="101" t="s">
        <v>18</v>
      </c>
      <c r="J46" s="94"/>
      <c r="K46" s="94"/>
      <c r="L46" s="101" t="s">
        <v>18</v>
      </c>
      <c r="M46" s="94"/>
      <c r="N46" s="94"/>
      <c r="O46" s="101"/>
      <c r="P46" s="94"/>
      <c r="Q46" s="101"/>
      <c r="R46" s="94"/>
      <c r="S46" s="108" t="s">
        <v>54</v>
      </c>
      <c r="T46" s="94"/>
      <c r="U46" s="94"/>
      <c r="V46" s="94"/>
      <c r="W46" s="94"/>
      <c r="X46" s="94"/>
      <c r="Y46" s="94"/>
      <c r="Z46" s="94"/>
      <c r="AA46" s="101" t="s">
        <v>10</v>
      </c>
      <c r="AB46" s="94"/>
      <c r="AC46" s="94"/>
      <c r="AD46" s="94"/>
      <c r="AE46" s="94"/>
      <c r="AF46" s="101" t="s">
        <v>11</v>
      </c>
      <c r="AG46" s="94"/>
      <c r="AH46" s="94"/>
      <c r="AI46" s="77" t="s">
        <v>12</v>
      </c>
      <c r="AJ46" s="104" t="s">
        <v>354</v>
      </c>
      <c r="AK46" s="94"/>
      <c r="AL46" s="94"/>
      <c r="AM46" s="94"/>
      <c r="AN46" s="94"/>
      <c r="AO46" s="94"/>
      <c r="AP46" s="78" t="s">
        <v>453</v>
      </c>
      <c r="AQ46" s="78" t="s">
        <v>453</v>
      </c>
      <c r="AR46" s="78" t="s">
        <v>453</v>
      </c>
      <c r="AS46" s="109" t="s">
        <v>453</v>
      </c>
      <c r="AT46" s="94"/>
      <c r="AU46" s="109" t="s">
        <v>453</v>
      </c>
      <c r="AV46" s="94"/>
      <c r="AW46" s="78" t="s">
        <v>453</v>
      </c>
      <c r="AX46" s="78" t="s">
        <v>453</v>
      </c>
      <c r="AY46" s="78" t="s">
        <v>453</v>
      </c>
    </row>
    <row r="47" spans="1:51" ht="15" customHeight="1" x14ac:dyDescent="0.25">
      <c r="A47" s="101" t="s">
        <v>8</v>
      </c>
      <c r="B47" s="94"/>
      <c r="C47" s="101" t="s">
        <v>14</v>
      </c>
      <c r="D47" s="94"/>
      <c r="E47" s="101" t="s">
        <v>14</v>
      </c>
      <c r="F47" s="94"/>
      <c r="G47" s="101" t="s">
        <v>51</v>
      </c>
      <c r="H47" s="94"/>
      <c r="I47" s="101" t="s">
        <v>18</v>
      </c>
      <c r="J47" s="94"/>
      <c r="K47" s="94"/>
      <c r="L47" s="101" t="s">
        <v>38</v>
      </c>
      <c r="M47" s="94"/>
      <c r="N47" s="94"/>
      <c r="O47" s="101"/>
      <c r="P47" s="94"/>
      <c r="Q47" s="101"/>
      <c r="R47" s="94"/>
      <c r="S47" s="108" t="s">
        <v>55</v>
      </c>
      <c r="T47" s="94"/>
      <c r="U47" s="94"/>
      <c r="V47" s="94"/>
      <c r="W47" s="94"/>
      <c r="X47" s="94"/>
      <c r="Y47" s="94"/>
      <c r="Z47" s="94"/>
      <c r="AA47" s="101" t="s">
        <v>10</v>
      </c>
      <c r="AB47" s="94"/>
      <c r="AC47" s="94"/>
      <c r="AD47" s="94"/>
      <c r="AE47" s="94"/>
      <c r="AF47" s="101" t="s">
        <v>11</v>
      </c>
      <c r="AG47" s="94"/>
      <c r="AH47" s="94"/>
      <c r="AI47" s="77" t="s">
        <v>12</v>
      </c>
      <c r="AJ47" s="104" t="s">
        <v>354</v>
      </c>
      <c r="AK47" s="94"/>
      <c r="AL47" s="94"/>
      <c r="AM47" s="94"/>
      <c r="AN47" s="94"/>
      <c r="AO47" s="94"/>
      <c r="AP47" s="78" t="s">
        <v>453</v>
      </c>
      <c r="AQ47" s="78" t="s">
        <v>453</v>
      </c>
      <c r="AR47" s="78" t="s">
        <v>453</v>
      </c>
      <c r="AS47" s="109" t="s">
        <v>453</v>
      </c>
      <c r="AT47" s="94"/>
      <c r="AU47" s="109" t="s">
        <v>453</v>
      </c>
      <c r="AV47" s="94"/>
      <c r="AW47" s="78" t="s">
        <v>453</v>
      </c>
      <c r="AX47" s="78" t="s">
        <v>453</v>
      </c>
      <c r="AY47" s="78" t="s">
        <v>453</v>
      </c>
    </row>
    <row r="48" spans="1:51" ht="15" customHeight="1" x14ac:dyDescent="0.25">
      <c r="A48" s="101" t="s">
        <v>8</v>
      </c>
      <c r="B48" s="94"/>
      <c r="C48" s="101" t="s">
        <v>14</v>
      </c>
      <c r="D48" s="94"/>
      <c r="E48" s="101" t="s">
        <v>14</v>
      </c>
      <c r="F48" s="94"/>
      <c r="G48" s="101" t="s">
        <v>51</v>
      </c>
      <c r="H48" s="94"/>
      <c r="I48" s="101" t="s">
        <v>18</v>
      </c>
      <c r="J48" s="94"/>
      <c r="K48" s="94"/>
      <c r="L48" s="101" t="s">
        <v>21</v>
      </c>
      <c r="M48" s="94"/>
      <c r="N48" s="94"/>
      <c r="O48" s="101"/>
      <c r="P48" s="94"/>
      <c r="Q48" s="101"/>
      <c r="R48" s="94"/>
      <c r="S48" s="108" t="s">
        <v>56</v>
      </c>
      <c r="T48" s="94"/>
      <c r="U48" s="94"/>
      <c r="V48" s="94"/>
      <c r="W48" s="94"/>
      <c r="X48" s="94"/>
      <c r="Y48" s="94"/>
      <c r="Z48" s="94"/>
      <c r="AA48" s="101" t="s">
        <v>10</v>
      </c>
      <c r="AB48" s="94"/>
      <c r="AC48" s="94"/>
      <c r="AD48" s="94"/>
      <c r="AE48" s="94"/>
      <c r="AF48" s="101" t="s">
        <v>11</v>
      </c>
      <c r="AG48" s="94"/>
      <c r="AH48" s="94"/>
      <c r="AI48" s="77" t="s">
        <v>12</v>
      </c>
      <c r="AJ48" s="104" t="s">
        <v>354</v>
      </c>
      <c r="AK48" s="94"/>
      <c r="AL48" s="94"/>
      <c r="AM48" s="94"/>
      <c r="AN48" s="94"/>
      <c r="AO48" s="94"/>
      <c r="AP48" s="78" t="s">
        <v>453</v>
      </c>
      <c r="AQ48" s="78" t="s">
        <v>453</v>
      </c>
      <c r="AR48" s="78" t="s">
        <v>453</v>
      </c>
      <c r="AS48" s="109" t="s">
        <v>453</v>
      </c>
      <c r="AT48" s="94"/>
      <c r="AU48" s="109" t="s">
        <v>453</v>
      </c>
      <c r="AV48" s="94"/>
      <c r="AW48" s="78" t="s">
        <v>453</v>
      </c>
      <c r="AX48" s="78" t="s">
        <v>453</v>
      </c>
      <c r="AY48" s="78" t="s">
        <v>453</v>
      </c>
    </row>
    <row r="49" spans="1:51" ht="15" customHeight="1" x14ac:dyDescent="0.25">
      <c r="A49" s="101" t="s">
        <v>8</v>
      </c>
      <c r="B49" s="94"/>
      <c r="C49" s="101" t="s">
        <v>14</v>
      </c>
      <c r="D49" s="94"/>
      <c r="E49" s="101" t="s">
        <v>14</v>
      </c>
      <c r="F49" s="94"/>
      <c r="G49" s="101" t="s">
        <v>51</v>
      </c>
      <c r="H49" s="94"/>
      <c r="I49" s="101" t="s">
        <v>38</v>
      </c>
      <c r="J49" s="94"/>
      <c r="K49" s="94"/>
      <c r="L49" s="101"/>
      <c r="M49" s="94"/>
      <c r="N49" s="94"/>
      <c r="O49" s="101"/>
      <c r="P49" s="94"/>
      <c r="Q49" s="101"/>
      <c r="R49" s="94"/>
      <c r="S49" s="108" t="s">
        <v>57</v>
      </c>
      <c r="T49" s="94"/>
      <c r="U49" s="94"/>
      <c r="V49" s="94"/>
      <c r="W49" s="94"/>
      <c r="X49" s="94"/>
      <c r="Y49" s="94"/>
      <c r="Z49" s="94"/>
      <c r="AA49" s="101" t="s">
        <v>10</v>
      </c>
      <c r="AB49" s="94"/>
      <c r="AC49" s="94"/>
      <c r="AD49" s="94"/>
      <c r="AE49" s="94"/>
      <c r="AF49" s="101" t="s">
        <v>11</v>
      </c>
      <c r="AG49" s="94"/>
      <c r="AH49" s="94"/>
      <c r="AI49" s="77" t="s">
        <v>12</v>
      </c>
      <c r="AJ49" s="104" t="s">
        <v>354</v>
      </c>
      <c r="AK49" s="94"/>
      <c r="AL49" s="94"/>
      <c r="AM49" s="94"/>
      <c r="AN49" s="94"/>
      <c r="AO49" s="94"/>
      <c r="AP49" s="78" t="s">
        <v>453</v>
      </c>
      <c r="AQ49" s="78" t="s">
        <v>453</v>
      </c>
      <c r="AR49" s="78" t="s">
        <v>453</v>
      </c>
      <c r="AS49" s="109" t="s">
        <v>453</v>
      </c>
      <c r="AT49" s="94"/>
      <c r="AU49" s="109" t="s">
        <v>453</v>
      </c>
      <c r="AV49" s="94"/>
      <c r="AW49" s="78" t="s">
        <v>453</v>
      </c>
      <c r="AX49" s="78" t="s">
        <v>453</v>
      </c>
      <c r="AY49" s="78" t="s">
        <v>453</v>
      </c>
    </row>
    <row r="50" spans="1:51" ht="15" customHeight="1" x14ac:dyDescent="0.25">
      <c r="A50" s="101" t="s">
        <v>8</v>
      </c>
      <c r="B50" s="94"/>
      <c r="C50" s="101" t="s">
        <v>14</v>
      </c>
      <c r="D50" s="94"/>
      <c r="E50" s="101" t="s">
        <v>14</v>
      </c>
      <c r="F50" s="94"/>
      <c r="G50" s="101" t="s">
        <v>51</v>
      </c>
      <c r="H50" s="94"/>
      <c r="I50" s="101" t="s">
        <v>58</v>
      </c>
      <c r="J50" s="94"/>
      <c r="K50" s="94"/>
      <c r="L50" s="101"/>
      <c r="M50" s="94"/>
      <c r="N50" s="94"/>
      <c r="O50" s="101"/>
      <c r="P50" s="94"/>
      <c r="Q50" s="101"/>
      <c r="R50" s="94"/>
      <c r="S50" s="108" t="s">
        <v>59</v>
      </c>
      <c r="T50" s="94"/>
      <c r="U50" s="94"/>
      <c r="V50" s="94"/>
      <c r="W50" s="94"/>
      <c r="X50" s="94"/>
      <c r="Y50" s="94"/>
      <c r="Z50" s="94"/>
      <c r="AA50" s="101" t="s">
        <v>10</v>
      </c>
      <c r="AB50" s="94"/>
      <c r="AC50" s="94"/>
      <c r="AD50" s="94"/>
      <c r="AE50" s="94"/>
      <c r="AF50" s="101" t="s">
        <v>11</v>
      </c>
      <c r="AG50" s="94"/>
      <c r="AH50" s="94"/>
      <c r="AI50" s="77" t="s">
        <v>12</v>
      </c>
      <c r="AJ50" s="104" t="s">
        <v>354</v>
      </c>
      <c r="AK50" s="94"/>
      <c r="AL50" s="94"/>
      <c r="AM50" s="94"/>
      <c r="AN50" s="94"/>
      <c r="AO50" s="94"/>
      <c r="AP50" s="78" t="s">
        <v>453</v>
      </c>
      <c r="AQ50" s="78" t="s">
        <v>453</v>
      </c>
      <c r="AR50" s="78" t="s">
        <v>453</v>
      </c>
      <c r="AS50" s="109" t="s">
        <v>453</v>
      </c>
      <c r="AT50" s="94"/>
      <c r="AU50" s="109" t="s">
        <v>453</v>
      </c>
      <c r="AV50" s="94"/>
      <c r="AW50" s="78" t="s">
        <v>453</v>
      </c>
      <c r="AX50" s="78" t="s">
        <v>453</v>
      </c>
      <c r="AY50" s="78" t="s">
        <v>453</v>
      </c>
    </row>
    <row r="51" spans="1:51" ht="15" customHeight="1" x14ac:dyDescent="0.25">
      <c r="A51" s="101" t="s">
        <v>8</v>
      </c>
      <c r="B51" s="94"/>
      <c r="C51" s="101" t="s">
        <v>14</v>
      </c>
      <c r="D51" s="94"/>
      <c r="E51" s="101" t="s">
        <v>14</v>
      </c>
      <c r="F51" s="94"/>
      <c r="G51" s="101" t="s">
        <v>51</v>
      </c>
      <c r="H51" s="94"/>
      <c r="I51" s="101" t="s">
        <v>60</v>
      </c>
      <c r="J51" s="94"/>
      <c r="K51" s="94"/>
      <c r="L51" s="101"/>
      <c r="M51" s="94"/>
      <c r="N51" s="94"/>
      <c r="O51" s="101"/>
      <c r="P51" s="94"/>
      <c r="Q51" s="101"/>
      <c r="R51" s="94"/>
      <c r="S51" s="108" t="s">
        <v>61</v>
      </c>
      <c r="T51" s="94"/>
      <c r="U51" s="94"/>
      <c r="V51" s="94"/>
      <c r="W51" s="94"/>
      <c r="X51" s="94"/>
      <c r="Y51" s="94"/>
      <c r="Z51" s="94"/>
      <c r="AA51" s="101" t="s">
        <v>10</v>
      </c>
      <c r="AB51" s="94"/>
      <c r="AC51" s="94"/>
      <c r="AD51" s="94"/>
      <c r="AE51" s="94"/>
      <c r="AF51" s="101" t="s">
        <v>11</v>
      </c>
      <c r="AG51" s="94"/>
      <c r="AH51" s="94"/>
      <c r="AI51" s="77" t="s">
        <v>12</v>
      </c>
      <c r="AJ51" s="104" t="s">
        <v>354</v>
      </c>
      <c r="AK51" s="94"/>
      <c r="AL51" s="94"/>
      <c r="AM51" s="94"/>
      <c r="AN51" s="94"/>
      <c r="AO51" s="94"/>
      <c r="AP51" s="78" t="s">
        <v>453</v>
      </c>
      <c r="AQ51" s="78" t="s">
        <v>453</v>
      </c>
      <c r="AR51" s="78" t="s">
        <v>453</v>
      </c>
      <c r="AS51" s="109" t="s">
        <v>453</v>
      </c>
      <c r="AT51" s="94"/>
      <c r="AU51" s="109" t="s">
        <v>453</v>
      </c>
      <c r="AV51" s="94"/>
      <c r="AW51" s="78" t="s">
        <v>453</v>
      </c>
      <c r="AX51" s="78" t="s">
        <v>453</v>
      </c>
      <c r="AY51" s="78" t="s">
        <v>453</v>
      </c>
    </row>
    <row r="52" spans="1:51" ht="15" customHeight="1" x14ac:dyDescent="0.25">
      <c r="A52" s="100" t="s">
        <v>8</v>
      </c>
      <c r="B52" s="94"/>
      <c r="C52" s="100" t="s">
        <v>14</v>
      </c>
      <c r="D52" s="94"/>
      <c r="E52" s="100" t="s">
        <v>14</v>
      </c>
      <c r="F52" s="94"/>
      <c r="G52" s="100" t="s">
        <v>51</v>
      </c>
      <c r="H52" s="94"/>
      <c r="I52" s="100" t="s">
        <v>62</v>
      </c>
      <c r="J52" s="94"/>
      <c r="K52" s="94"/>
      <c r="L52" s="100"/>
      <c r="M52" s="94"/>
      <c r="N52" s="94"/>
      <c r="O52" s="100"/>
      <c r="P52" s="94"/>
      <c r="Q52" s="100"/>
      <c r="R52" s="94"/>
      <c r="S52" s="102" t="s">
        <v>63</v>
      </c>
      <c r="T52" s="94"/>
      <c r="U52" s="94"/>
      <c r="V52" s="94"/>
      <c r="W52" s="94"/>
      <c r="X52" s="94"/>
      <c r="Y52" s="94"/>
      <c r="Z52" s="94"/>
      <c r="AA52" s="100" t="s">
        <v>10</v>
      </c>
      <c r="AB52" s="94"/>
      <c r="AC52" s="94"/>
      <c r="AD52" s="94"/>
      <c r="AE52" s="94"/>
      <c r="AF52" s="100" t="s">
        <v>11</v>
      </c>
      <c r="AG52" s="94"/>
      <c r="AH52" s="94"/>
      <c r="AI52" s="75" t="s">
        <v>12</v>
      </c>
      <c r="AJ52" s="103" t="s">
        <v>354</v>
      </c>
      <c r="AK52" s="94"/>
      <c r="AL52" s="94"/>
      <c r="AM52" s="94"/>
      <c r="AN52" s="94"/>
      <c r="AO52" s="94"/>
      <c r="AP52" s="76" t="s">
        <v>453</v>
      </c>
      <c r="AQ52" s="76" t="s">
        <v>453</v>
      </c>
      <c r="AR52" s="76" t="s">
        <v>453</v>
      </c>
      <c r="AS52" s="105" t="s">
        <v>453</v>
      </c>
      <c r="AT52" s="94"/>
      <c r="AU52" s="105" t="s">
        <v>453</v>
      </c>
      <c r="AV52" s="94"/>
      <c r="AW52" s="76" t="s">
        <v>453</v>
      </c>
      <c r="AX52" s="76" t="s">
        <v>453</v>
      </c>
      <c r="AY52" s="76" t="s">
        <v>453</v>
      </c>
    </row>
    <row r="53" spans="1:51" ht="15" customHeight="1" x14ac:dyDescent="0.25">
      <c r="A53" s="101" t="s">
        <v>8</v>
      </c>
      <c r="B53" s="94"/>
      <c r="C53" s="101" t="s">
        <v>14</v>
      </c>
      <c r="D53" s="94"/>
      <c r="E53" s="101" t="s">
        <v>14</v>
      </c>
      <c r="F53" s="94"/>
      <c r="G53" s="101" t="s">
        <v>51</v>
      </c>
      <c r="H53" s="94"/>
      <c r="I53" s="101" t="s">
        <v>62</v>
      </c>
      <c r="J53" s="94"/>
      <c r="K53" s="94"/>
      <c r="L53" s="101" t="s">
        <v>18</v>
      </c>
      <c r="M53" s="94"/>
      <c r="N53" s="94"/>
      <c r="O53" s="101"/>
      <c r="P53" s="94"/>
      <c r="Q53" s="101"/>
      <c r="R53" s="94"/>
      <c r="S53" s="108" t="s">
        <v>64</v>
      </c>
      <c r="T53" s="94"/>
      <c r="U53" s="94"/>
      <c r="V53" s="94"/>
      <c r="W53" s="94"/>
      <c r="X53" s="94"/>
      <c r="Y53" s="94"/>
      <c r="Z53" s="94"/>
      <c r="AA53" s="101" t="s">
        <v>10</v>
      </c>
      <c r="AB53" s="94"/>
      <c r="AC53" s="94"/>
      <c r="AD53" s="94"/>
      <c r="AE53" s="94"/>
      <c r="AF53" s="101" t="s">
        <v>11</v>
      </c>
      <c r="AG53" s="94"/>
      <c r="AH53" s="94"/>
      <c r="AI53" s="77" t="s">
        <v>12</v>
      </c>
      <c r="AJ53" s="104" t="s">
        <v>354</v>
      </c>
      <c r="AK53" s="94"/>
      <c r="AL53" s="94"/>
      <c r="AM53" s="94"/>
      <c r="AN53" s="94"/>
      <c r="AO53" s="94"/>
      <c r="AP53" s="78" t="s">
        <v>453</v>
      </c>
      <c r="AQ53" s="78" t="s">
        <v>453</v>
      </c>
      <c r="AR53" s="78" t="s">
        <v>453</v>
      </c>
      <c r="AS53" s="109" t="s">
        <v>453</v>
      </c>
      <c r="AT53" s="94"/>
      <c r="AU53" s="109" t="s">
        <v>453</v>
      </c>
      <c r="AV53" s="94"/>
      <c r="AW53" s="78" t="s">
        <v>453</v>
      </c>
      <c r="AX53" s="78" t="s">
        <v>453</v>
      </c>
      <c r="AY53" s="78" t="s">
        <v>453</v>
      </c>
    </row>
    <row r="54" spans="1:51" ht="15" customHeight="1" x14ac:dyDescent="0.25">
      <c r="A54" s="100" t="s">
        <v>8</v>
      </c>
      <c r="B54" s="94"/>
      <c r="C54" s="100" t="s">
        <v>42</v>
      </c>
      <c r="D54" s="94"/>
      <c r="E54" s="100"/>
      <c r="F54" s="94"/>
      <c r="G54" s="100"/>
      <c r="H54" s="94"/>
      <c r="I54" s="100"/>
      <c r="J54" s="94"/>
      <c r="K54" s="94"/>
      <c r="L54" s="100"/>
      <c r="M54" s="94"/>
      <c r="N54" s="94"/>
      <c r="O54" s="100"/>
      <c r="P54" s="94"/>
      <c r="Q54" s="100"/>
      <c r="R54" s="94"/>
      <c r="S54" s="102" t="s">
        <v>65</v>
      </c>
      <c r="T54" s="94"/>
      <c r="U54" s="94"/>
      <c r="V54" s="94"/>
      <c r="W54" s="94"/>
      <c r="X54" s="94"/>
      <c r="Y54" s="94"/>
      <c r="Z54" s="94"/>
      <c r="AA54" s="100" t="s">
        <v>10</v>
      </c>
      <c r="AB54" s="94"/>
      <c r="AC54" s="94"/>
      <c r="AD54" s="94"/>
      <c r="AE54" s="94"/>
      <c r="AF54" s="100" t="s">
        <v>11</v>
      </c>
      <c r="AG54" s="94"/>
      <c r="AH54" s="94"/>
      <c r="AI54" s="75" t="s">
        <v>12</v>
      </c>
      <c r="AJ54" s="103" t="s">
        <v>354</v>
      </c>
      <c r="AK54" s="94"/>
      <c r="AL54" s="94"/>
      <c r="AM54" s="94"/>
      <c r="AN54" s="94"/>
      <c r="AO54" s="94"/>
      <c r="AP54" s="76" t="s">
        <v>770</v>
      </c>
      <c r="AQ54" s="76" t="s">
        <v>802</v>
      </c>
      <c r="AR54" s="76" t="s">
        <v>803</v>
      </c>
      <c r="AS54" s="105" t="s">
        <v>771</v>
      </c>
      <c r="AT54" s="94"/>
      <c r="AU54" s="105" t="s">
        <v>804</v>
      </c>
      <c r="AV54" s="94"/>
      <c r="AW54" s="76" t="s">
        <v>771</v>
      </c>
      <c r="AX54" s="76" t="s">
        <v>453</v>
      </c>
      <c r="AY54" s="76" t="s">
        <v>453</v>
      </c>
    </row>
    <row r="55" spans="1:51" ht="15" customHeight="1" x14ac:dyDescent="0.25">
      <c r="A55" s="100" t="s">
        <v>8</v>
      </c>
      <c r="B55" s="94"/>
      <c r="C55" s="100" t="s">
        <v>42</v>
      </c>
      <c r="D55" s="94"/>
      <c r="E55" s="100" t="s">
        <v>14</v>
      </c>
      <c r="F55" s="94"/>
      <c r="G55" s="100"/>
      <c r="H55" s="94"/>
      <c r="I55" s="100"/>
      <c r="J55" s="94"/>
      <c r="K55" s="94"/>
      <c r="L55" s="100"/>
      <c r="M55" s="94"/>
      <c r="N55" s="94"/>
      <c r="O55" s="100"/>
      <c r="P55" s="94"/>
      <c r="Q55" s="100"/>
      <c r="R55" s="94"/>
      <c r="S55" s="102" t="s">
        <v>66</v>
      </c>
      <c r="T55" s="94"/>
      <c r="U55" s="94"/>
      <c r="V55" s="94"/>
      <c r="W55" s="94"/>
      <c r="X55" s="94"/>
      <c r="Y55" s="94"/>
      <c r="Z55" s="94"/>
      <c r="AA55" s="100" t="s">
        <v>10</v>
      </c>
      <c r="AB55" s="94"/>
      <c r="AC55" s="94"/>
      <c r="AD55" s="94"/>
      <c r="AE55" s="94"/>
      <c r="AF55" s="100" t="s">
        <v>11</v>
      </c>
      <c r="AG55" s="94"/>
      <c r="AH55" s="94"/>
      <c r="AI55" s="75" t="s">
        <v>12</v>
      </c>
      <c r="AJ55" s="103" t="s">
        <v>354</v>
      </c>
      <c r="AK55" s="94"/>
      <c r="AL55" s="94"/>
      <c r="AM55" s="94"/>
      <c r="AN55" s="94"/>
      <c r="AO55" s="94"/>
      <c r="AP55" s="76" t="s">
        <v>453</v>
      </c>
      <c r="AQ55" s="76" t="s">
        <v>453</v>
      </c>
      <c r="AR55" s="76" t="s">
        <v>453</v>
      </c>
      <c r="AS55" s="105" t="s">
        <v>453</v>
      </c>
      <c r="AT55" s="94"/>
      <c r="AU55" s="105" t="s">
        <v>453</v>
      </c>
      <c r="AV55" s="94"/>
      <c r="AW55" s="76" t="s">
        <v>453</v>
      </c>
      <c r="AX55" s="76" t="s">
        <v>453</v>
      </c>
      <c r="AY55" s="76" t="s">
        <v>453</v>
      </c>
    </row>
    <row r="56" spans="1:51" ht="15" customHeight="1" x14ac:dyDescent="0.25">
      <c r="A56" s="100" t="s">
        <v>8</v>
      </c>
      <c r="B56" s="94"/>
      <c r="C56" s="100" t="s">
        <v>42</v>
      </c>
      <c r="D56" s="94"/>
      <c r="E56" s="100" t="s">
        <v>14</v>
      </c>
      <c r="F56" s="94"/>
      <c r="G56" s="100" t="s">
        <v>14</v>
      </c>
      <c r="H56" s="94"/>
      <c r="I56" s="100"/>
      <c r="J56" s="94"/>
      <c r="K56" s="94"/>
      <c r="L56" s="100"/>
      <c r="M56" s="94"/>
      <c r="N56" s="94"/>
      <c r="O56" s="100"/>
      <c r="P56" s="94"/>
      <c r="Q56" s="100"/>
      <c r="R56" s="94"/>
      <c r="S56" s="102" t="s">
        <v>67</v>
      </c>
      <c r="T56" s="94"/>
      <c r="U56" s="94"/>
      <c r="V56" s="94"/>
      <c r="W56" s="94"/>
      <c r="X56" s="94"/>
      <c r="Y56" s="94"/>
      <c r="Z56" s="94"/>
      <c r="AA56" s="100" t="s">
        <v>10</v>
      </c>
      <c r="AB56" s="94"/>
      <c r="AC56" s="94"/>
      <c r="AD56" s="94"/>
      <c r="AE56" s="94"/>
      <c r="AF56" s="100" t="s">
        <v>11</v>
      </c>
      <c r="AG56" s="94"/>
      <c r="AH56" s="94"/>
      <c r="AI56" s="75" t="s">
        <v>12</v>
      </c>
      <c r="AJ56" s="103" t="s">
        <v>354</v>
      </c>
      <c r="AK56" s="94"/>
      <c r="AL56" s="94"/>
      <c r="AM56" s="94"/>
      <c r="AN56" s="94"/>
      <c r="AO56" s="94"/>
      <c r="AP56" s="76" t="s">
        <v>453</v>
      </c>
      <c r="AQ56" s="76" t="s">
        <v>453</v>
      </c>
      <c r="AR56" s="76" t="s">
        <v>453</v>
      </c>
      <c r="AS56" s="105" t="s">
        <v>453</v>
      </c>
      <c r="AT56" s="94"/>
      <c r="AU56" s="105" t="s">
        <v>453</v>
      </c>
      <c r="AV56" s="94"/>
      <c r="AW56" s="76" t="s">
        <v>453</v>
      </c>
      <c r="AX56" s="76" t="s">
        <v>453</v>
      </c>
      <c r="AY56" s="76" t="s">
        <v>453</v>
      </c>
    </row>
    <row r="57" spans="1:51" ht="15" customHeight="1" x14ac:dyDescent="0.25">
      <c r="A57" s="100" t="s">
        <v>8</v>
      </c>
      <c r="B57" s="94"/>
      <c r="C57" s="100" t="s">
        <v>42</v>
      </c>
      <c r="D57" s="94"/>
      <c r="E57" s="100" t="s">
        <v>14</v>
      </c>
      <c r="F57" s="94"/>
      <c r="G57" s="100" t="s">
        <v>14</v>
      </c>
      <c r="H57" s="94"/>
      <c r="I57" s="100" t="s">
        <v>21</v>
      </c>
      <c r="J57" s="94"/>
      <c r="K57" s="94"/>
      <c r="L57" s="100"/>
      <c r="M57" s="94"/>
      <c r="N57" s="94"/>
      <c r="O57" s="100"/>
      <c r="P57" s="94"/>
      <c r="Q57" s="100"/>
      <c r="R57" s="94"/>
      <c r="S57" s="102" t="s">
        <v>68</v>
      </c>
      <c r="T57" s="94"/>
      <c r="U57" s="94"/>
      <c r="V57" s="94"/>
      <c r="W57" s="94"/>
      <c r="X57" s="94"/>
      <c r="Y57" s="94"/>
      <c r="Z57" s="94"/>
      <c r="AA57" s="100" t="s">
        <v>10</v>
      </c>
      <c r="AB57" s="94"/>
      <c r="AC57" s="94"/>
      <c r="AD57" s="94"/>
      <c r="AE57" s="94"/>
      <c r="AF57" s="100" t="s">
        <v>11</v>
      </c>
      <c r="AG57" s="94"/>
      <c r="AH57" s="94"/>
      <c r="AI57" s="75" t="s">
        <v>12</v>
      </c>
      <c r="AJ57" s="103" t="s">
        <v>354</v>
      </c>
      <c r="AK57" s="94"/>
      <c r="AL57" s="94"/>
      <c r="AM57" s="94"/>
      <c r="AN57" s="94"/>
      <c r="AO57" s="94"/>
      <c r="AP57" s="76" t="s">
        <v>453</v>
      </c>
      <c r="AQ57" s="76" t="s">
        <v>453</v>
      </c>
      <c r="AR57" s="76" t="s">
        <v>453</v>
      </c>
      <c r="AS57" s="105" t="s">
        <v>453</v>
      </c>
      <c r="AT57" s="94"/>
      <c r="AU57" s="105" t="s">
        <v>453</v>
      </c>
      <c r="AV57" s="94"/>
      <c r="AW57" s="76" t="s">
        <v>453</v>
      </c>
      <c r="AX57" s="76" t="s">
        <v>453</v>
      </c>
      <c r="AY57" s="76" t="s">
        <v>453</v>
      </c>
    </row>
    <row r="58" spans="1:51" ht="15" customHeight="1" x14ac:dyDescent="0.25">
      <c r="A58" s="101" t="s">
        <v>8</v>
      </c>
      <c r="B58" s="94"/>
      <c r="C58" s="101" t="s">
        <v>42</v>
      </c>
      <c r="D58" s="94"/>
      <c r="E58" s="101" t="s">
        <v>14</v>
      </c>
      <c r="F58" s="94"/>
      <c r="G58" s="101" t="s">
        <v>14</v>
      </c>
      <c r="H58" s="94"/>
      <c r="I58" s="101" t="s">
        <v>21</v>
      </c>
      <c r="J58" s="94"/>
      <c r="K58" s="94"/>
      <c r="L58" s="101" t="s">
        <v>31</v>
      </c>
      <c r="M58" s="94"/>
      <c r="N58" s="94"/>
      <c r="O58" s="101"/>
      <c r="P58" s="94"/>
      <c r="Q58" s="101"/>
      <c r="R58" s="94"/>
      <c r="S58" s="108" t="s">
        <v>69</v>
      </c>
      <c r="T58" s="94"/>
      <c r="U58" s="94"/>
      <c r="V58" s="94"/>
      <c r="W58" s="94"/>
      <c r="X58" s="94"/>
      <c r="Y58" s="94"/>
      <c r="Z58" s="94"/>
      <c r="AA58" s="101" t="s">
        <v>10</v>
      </c>
      <c r="AB58" s="94"/>
      <c r="AC58" s="94"/>
      <c r="AD58" s="94"/>
      <c r="AE58" s="94"/>
      <c r="AF58" s="101" t="s">
        <v>11</v>
      </c>
      <c r="AG58" s="94"/>
      <c r="AH58" s="94"/>
      <c r="AI58" s="77" t="s">
        <v>12</v>
      </c>
      <c r="AJ58" s="104" t="s">
        <v>354</v>
      </c>
      <c r="AK58" s="94"/>
      <c r="AL58" s="94"/>
      <c r="AM58" s="94"/>
      <c r="AN58" s="94"/>
      <c r="AO58" s="94"/>
      <c r="AP58" s="78" t="s">
        <v>453</v>
      </c>
      <c r="AQ58" s="78" t="s">
        <v>453</v>
      </c>
      <c r="AR58" s="78" t="s">
        <v>453</v>
      </c>
      <c r="AS58" s="109" t="s">
        <v>453</v>
      </c>
      <c r="AT58" s="94"/>
      <c r="AU58" s="109" t="s">
        <v>453</v>
      </c>
      <c r="AV58" s="94"/>
      <c r="AW58" s="78" t="s">
        <v>453</v>
      </c>
      <c r="AX58" s="78" t="s">
        <v>453</v>
      </c>
      <c r="AY58" s="78" t="s">
        <v>453</v>
      </c>
    </row>
    <row r="59" spans="1:51" ht="15" customHeight="1" x14ac:dyDescent="0.25">
      <c r="A59" s="100" t="s">
        <v>8</v>
      </c>
      <c r="B59" s="94"/>
      <c r="C59" s="100" t="s">
        <v>42</v>
      </c>
      <c r="D59" s="94"/>
      <c r="E59" s="100" t="s">
        <v>42</v>
      </c>
      <c r="F59" s="94"/>
      <c r="G59" s="100"/>
      <c r="H59" s="94"/>
      <c r="I59" s="100"/>
      <c r="J59" s="94"/>
      <c r="K59" s="94"/>
      <c r="L59" s="100"/>
      <c r="M59" s="94"/>
      <c r="N59" s="94"/>
      <c r="O59" s="100"/>
      <c r="P59" s="94"/>
      <c r="Q59" s="100"/>
      <c r="R59" s="94"/>
      <c r="S59" s="102" t="s">
        <v>70</v>
      </c>
      <c r="T59" s="94"/>
      <c r="U59" s="94"/>
      <c r="V59" s="94"/>
      <c r="W59" s="94"/>
      <c r="X59" s="94"/>
      <c r="Y59" s="94"/>
      <c r="Z59" s="94"/>
      <c r="AA59" s="100" t="s">
        <v>10</v>
      </c>
      <c r="AB59" s="94"/>
      <c r="AC59" s="94"/>
      <c r="AD59" s="94"/>
      <c r="AE59" s="94"/>
      <c r="AF59" s="100" t="s">
        <v>11</v>
      </c>
      <c r="AG59" s="94"/>
      <c r="AH59" s="94"/>
      <c r="AI59" s="75" t="s">
        <v>12</v>
      </c>
      <c r="AJ59" s="103" t="s">
        <v>354</v>
      </c>
      <c r="AK59" s="94"/>
      <c r="AL59" s="94"/>
      <c r="AM59" s="94"/>
      <c r="AN59" s="94"/>
      <c r="AO59" s="94"/>
      <c r="AP59" s="76" t="s">
        <v>770</v>
      </c>
      <c r="AQ59" s="76" t="s">
        <v>802</v>
      </c>
      <c r="AR59" s="76" t="s">
        <v>803</v>
      </c>
      <c r="AS59" s="105" t="s">
        <v>771</v>
      </c>
      <c r="AT59" s="94"/>
      <c r="AU59" s="105" t="s">
        <v>804</v>
      </c>
      <c r="AV59" s="94"/>
      <c r="AW59" s="76" t="s">
        <v>771</v>
      </c>
      <c r="AX59" s="76" t="s">
        <v>453</v>
      </c>
      <c r="AY59" s="76" t="s">
        <v>453</v>
      </c>
    </row>
    <row r="60" spans="1:51" ht="15" customHeight="1" x14ac:dyDescent="0.25">
      <c r="A60" s="100" t="s">
        <v>8</v>
      </c>
      <c r="B60" s="94"/>
      <c r="C60" s="100" t="s">
        <v>42</v>
      </c>
      <c r="D60" s="94"/>
      <c r="E60" s="100" t="s">
        <v>42</v>
      </c>
      <c r="F60" s="94"/>
      <c r="G60" s="100" t="s">
        <v>14</v>
      </c>
      <c r="H60" s="94"/>
      <c r="I60" s="100"/>
      <c r="J60" s="94"/>
      <c r="K60" s="94"/>
      <c r="L60" s="100"/>
      <c r="M60" s="94"/>
      <c r="N60" s="94"/>
      <c r="O60" s="100"/>
      <c r="P60" s="94"/>
      <c r="Q60" s="100"/>
      <c r="R60" s="94"/>
      <c r="S60" s="102" t="s">
        <v>71</v>
      </c>
      <c r="T60" s="94"/>
      <c r="U60" s="94"/>
      <c r="V60" s="94"/>
      <c r="W60" s="94"/>
      <c r="X60" s="94"/>
      <c r="Y60" s="94"/>
      <c r="Z60" s="94"/>
      <c r="AA60" s="100" t="s">
        <v>10</v>
      </c>
      <c r="AB60" s="94"/>
      <c r="AC60" s="94"/>
      <c r="AD60" s="94"/>
      <c r="AE60" s="94"/>
      <c r="AF60" s="100" t="s">
        <v>11</v>
      </c>
      <c r="AG60" s="94"/>
      <c r="AH60" s="94"/>
      <c r="AI60" s="75" t="s">
        <v>12</v>
      </c>
      <c r="AJ60" s="103" t="s">
        <v>354</v>
      </c>
      <c r="AK60" s="94"/>
      <c r="AL60" s="94"/>
      <c r="AM60" s="94"/>
      <c r="AN60" s="94"/>
      <c r="AO60" s="94"/>
      <c r="AP60" s="76" t="s">
        <v>772</v>
      </c>
      <c r="AQ60" s="76" t="s">
        <v>804</v>
      </c>
      <c r="AR60" s="76" t="s">
        <v>805</v>
      </c>
      <c r="AS60" s="105" t="s">
        <v>453</v>
      </c>
      <c r="AT60" s="94"/>
      <c r="AU60" s="105" t="s">
        <v>804</v>
      </c>
      <c r="AV60" s="94"/>
      <c r="AW60" s="76" t="s">
        <v>453</v>
      </c>
      <c r="AX60" s="76" t="s">
        <v>453</v>
      </c>
      <c r="AY60" s="76" t="s">
        <v>453</v>
      </c>
    </row>
    <row r="61" spans="1:51" ht="15" customHeight="1" x14ac:dyDescent="0.25">
      <c r="A61" s="100" t="s">
        <v>8</v>
      </c>
      <c r="B61" s="94"/>
      <c r="C61" s="100" t="s">
        <v>42</v>
      </c>
      <c r="D61" s="94"/>
      <c r="E61" s="100" t="s">
        <v>42</v>
      </c>
      <c r="F61" s="94"/>
      <c r="G61" s="100" t="s">
        <v>14</v>
      </c>
      <c r="H61" s="94"/>
      <c r="I61" s="100" t="s">
        <v>38</v>
      </c>
      <c r="J61" s="94"/>
      <c r="K61" s="94"/>
      <c r="L61" s="100"/>
      <c r="M61" s="94"/>
      <c r="N61" s="94"/>
      <c r="O61" s="100"/>
      <c r="P61" s="94"/>
      <c r="Q61" s="100"/>
      <c r="R61" s="94"/>
      <c r="S61" s="102" t="s">
        <v>72</v>
      </c>
      <c r="T61" s="94"/>
      <c r="U61" s="94"/>
      <c r="V61" s="94"/>
      <c r="W61" s="94"/>
      <c r="X61" s="94"/>
      <c r="Y61" s="94"/>
      <c r="Z61" s="94"/>
      <c r="AA61" s="100" t="s">
        <v>10</v>
      </c>
      <c r="AB61" s="94"/>
      <c r="AC61" s="94"/>
      <c r="AD61" s="94"/>
      <c r="AE61" s="94"/>
      <c r="AF61" s="100" t="s">
        <v>11</v>
      </c>
      <c r="AG61" s="94"/>
      <c r="AH61" s="94"/>
      <c r="AI61" s="75" t="s">
        <v>12</v>
      </c>
      <c r="AJ61" s="103" t="s">
        <v>354</v>
      </c>
      <c r="AK61" s="94"/>
      <c r="AL61" s="94"/>
      <c r="AM61" s="94"/>
      <c r="AN61" s="94"/>
      <c r="AO61" s="94"/>
      <c r="AP61" s="76" t="s">
        <v>772</v>
      </c>
      <c r="AQ61" s="76" t="s">
        <v>804</v>
      </c>
      <c r="AR61" s="76" t="s">
        <v>805</v>
      </c>
      <c r="AS61" s="105" t="s">
        <v>453</v>
      </c>
      <c r="AT61" s="94"/>
      <c r="AU61" s="105" t="s">
        <v>804</v>
      </c>
      <c r="AV61" s="94"/>
      <c r="AW61" s="76" t="s">
        <v>453</v>
      </c>
      <c r="AX61" s="76" t="s">
        <v>453</v>
      </c>
      <c r="AY61" s="76" t="s">
        <v>453</v>
      </c>
    </row>
    <row r="62" spans="1:51" ht="15" customHeight="1" x14ac:dyDescent="0.25">
      <c r="A62" s="101" t="s">
        <v>8</v>
      </c>
      <c r="B62" s="94"/>
      <c r="C62" s="101" t="s">
        <v>42</v>
      </c>
      <c r="D62" s="94"/>
      <c r="E62" s="101" t="s">
        <v>42</v>
      </c>
      <c r="F62" s="94"/>
      <c r="G62" s="101" t="s">
        <v>14</v>
      </c>
      <c r="H62" s="94"/>
      <c r="I62" s="101" t="s">
        <v>38</v>
      </c>
      <c r="J62" s="94"/>
      <c r="K62" s="94"/>
      <c r="L62" s="101" t="s">
        <v>29</v>
      </c>
      <c r="M62" s="94"/>
      <c r="N62" s="94"/>
      <c r="O62" s="101"/>
      <c r="P62" s="94"/>
      <c r="Q62" s="101"/>
      <c r="R62" s="94"/>
      <c r="S62" s="108" t="s">
        <v>73</v>
      </c>
      <c r="T62" s="94"/>
      <c r="U62" s="94"/>
      <c r="V62" s="94"/>
      <c r="W62" s="94"/>
      <c r="X62" s="94"/>
      <c r="Y62" s="94"/>
      <c r="Z62" s="94"/>
      <c r="AA62" s="101" t="s">
        <v>10</v>
      </c>
      <c r="AB62" s="94"/>
      <c r="AC62" s="94"/>
      <c r="AD62" s="94"/>
      <c r="AE62" s="94"/>
      <c r="AF62" s="101" t="s">
        <v>11</v>
      </c>
      <c r="AG62" s="94"/>
      <c r="AH62" s="94"/>
      <c r="AI62" s="77" t="s">
        <v>12</v>
      </c>
      <c r="AJ62" s="104" t="s">
        <v>354</v>
      </c>
      <c r="AK62" s="94"/>
      <c r="AL62" s="94"/>
      <c r="AM62" s="94"/>
      <c r="AN62" s="94"/>
      <c r="AO62" s="94"/>
      <c r="AP62" s="78" t="s">
        <v>453</v>
      </c>
      <c r="AQ62" s="78" t="s">
        <v>453</v>
      </c>
      <c r="AR62" s="78" t="s">
        <v>453</v>
      </c>
      <c r="AS62" s="109" t="s">
        <v>453</v>
      </c>
      <c r="AT62" s="94"/>
      <c r="AU62" s="109" t="s">
        <v>453</v>
      </c>
      <c r="AV62" s="94"/>
      <c r="AW62" s="78" t="s">
        <v>453</v>
      </c>
      <c r="AX62" s="78" t="s">
        <v>453</v>
      </c>
      <c r="AY62" s="78" t="s">
        <v>453</v>
      </c>
    </row>
    <row r="63" spans="1:51" ht="15" customHeight="1" x14ac:dyDescent="0.25">
      <c r="A63" s="101" t="s">
        <v>8</v>
      </c>
      <c r="B63" s="94"/>
      <c r="C63" s="101" t="s">
        <v>42</v>
      </c>
      <c r="D63" s="94"/>
      <c r="E63" s="101" t="s">
        <v>42</v>
      </c>
      <c r="F63" s="94"/>
      <c r="G63" s="101" t="s">
        <v>14</v>
      </c>
      <c r="H63" s="94"/>
      <c r="I63" s="101" t="s">
        <v>38</v>
      </c>
      <c r="J63" s="94"/>
      <c r="K63" s="94"/>
      <c r="L63" s="101" t="s">
        <v>31</v>
      </c>
      <c r="M63" s="94"/>
      <c r="N63" s="94"/>
      <c r="O63" s="101"/>
      <c r="P63" s="94"/>
      <c r="Q63" s="101"/>
      <c r="R63" s="94"/>
      <c r="S63" s="108" t="s">
        <v>74</v>
      </c>
      <c r="T63" s="94"/>
      <c r="U63" s="94"/>
      <c r="V63" s="94"/>
      <c r="W63" s="94"/>
      <c r="X63" s="94"/>
      <c r="Y63" s="94"/>
      <c r="Z63" s="94"/>
      <c r="AA63" s="101" t="s">
        <v>10</v>
      </c>
      <c r="AB63" s="94"/>
      <c r="AC63" s="94"/>
      <c r="AD63" s="94"/>
      <c r="AE63" s="94"/>
      <c r="AF63" s="101" t="s">
        <v>11</v>
      </c>
      <c r="AG63" s="94"/>
      <c r="AH63" s="94"/>
      <c r="AI63" s="77" t="s">
        <v>12</v>
      </c>
      <c r="AJ63" s="104" t="s">
        <v>354</v>
      </c>
      <c r="AK63" s="94"/>
      <c r="AL63" s="94"/>
      <c r="AM63" s="94"/>
      <c r="AN63" s="94"/>
      <c r="AO63" s="94"/>
      <c r="AP63" s="78" t="s">
        <v>772</v>
      </c>
      <c r="AQ63" s="78" t="s">
        <v>804</v>
      </c>
      <c r="AR63" s="78" t="s">
        <v>805</v>
      </c>
      <c r="AS63" s="109" t="s">
        <v>453</v>
      </c>
      <c r="AT63" s="94"/>
      <c r="AU63" s="109" t="s">
        <v>804</v>
      </c>
      <c r="AV63" s="94"/>
      <c r="AW63" s="78" t="s">
        <v>453</v>
      </c>
      <c r="AX63" s="78" t="s">
        <v>453</v>
      </c>
      <c r="AY63" s="78" t="s">
        <v>453</v>
      </c>
    </row>
    <row r="64" spans="1:51" ht="15" customHeight="1" x14ac:dyDescent="0.25">
      <c r="A64" s="100" t="s">
        <v>8</v>
      </c>
      <c r="B64" s="94"/>
      <c r="C64" s="100" t="s">
        <v>42</v>
      </c>
      <c r="D64" s="94"/>
      <c r="E64" s="100" t="s">
        <v>42</v>
      </c>
      <c r="F64" s="94"/>
      <c r="G64" s="100" t="s">
        <v>14</v>
      </c>
      <c r="H64" s="94"/>
      <c r="I64" s="100" t="s">
        <v>21</v>
      </c>
      <c r="J64" s="94"/>
      <c r="K64" s="94"/>
      <c r="L64" s="100"/>
      <c r="M64" s="94"/>
      <c r="N64" s="94"/>
      <c r="O64" s="100"/>
      <c r="P64" s="94"/>
      <c r="Q64" s="100"/>
      <c r="R64" s="94"/>
      <c r="S64" s="102" t="s">
        <v>75</v>
      </c>
      <c r="T64" s="94"/>
      <c r="U64" s="94"/>
      <c r="V64" s="94"/>
      <c r="W64" s="94"/>
      <c r="X64" s="94"/>
      <c r="Y64" s="94"/>
      <c r="Z64" s="94"/>
      <c r="AA64" s="100" t="s">
        <v>10</v>
      </c>
      <c r="AB64" s="94"/>
      <c r="AC64" s="94"/>
      <c r="AD64" s="94"/>
      <c r="AE64" s="94"/>
      <c r="AF64" s="100" t="s">
        <v>11</v>
      </c>
      <c r="AG64" s="94"/>
      <c r="AH64" s="94"/>
      <c r="AI64" s="75" t="s">
        <v>12</v>
      </c>
      <c r="AJ64" s="103" t="s">
        <v>354</v>
      </c>
      <c r="AK64" s="94"/>
      <c r="AL64" s="94"/>
      <c r="AM64" s="94"/>
      <c r="AN64" s="94"/>
      <c r="AO64" s="94"/>
      <c r="AP64" s="76" t="s">
        <v>453</v>
      </c>
      <c r="AQ64" s="76" t="s">
        <v>453</v>
      </c>
      <c r="AR64" s="76" t="s">
        <v>453</v>
      </c>
      <c r="AS64" s="105" t="s">
        <v>453</v>
      </c>
      <c r="AT64" s="94"/>
      <c r="AU64" s="105" t="s">
        <v>453</v>
      </c>
      <c r="AV64" s="94"/>
      <c r="AW64" s="76" t="s">
        <v>453</v>
      </c>
      <c r="AX64" s="76" t="s">
        <v>453</v>
      </c>
      <c r="AY64" s="76" t="s">
        <v>453</v>
      </c>
    </row>
    <row r="65" spans="1:51" ht="15" customHeight="1" x14ac:dyDescent="0.25">
      <c r="A65" s="101" t="s">
        <v>8</v>
      </c>
      <c r="B65" s="94"/>
      <c r="C65" s="101" t="s">
        <v>42</v>
      </c>
      <c r="D65" s="94"/>
      <c r="E65" s="101" t="s">
        <v>42</v>
      </c>
      <c r="F65" s="94"/>
      <c r="G65" s="101" t="s">
        <v>14</v>
      </c>
      <c r="H65" s="94"/>
      <c r="I65" s="101" t="s">
        <v>21</v>
      </c>
      <c r="J65" s="94"/>
      <c r="K65" s="94"/>
      <c r="L65" s="101" t="s">
        <v>38</v>
      </c>
      <c r="M65" s="94"/>
      <c r="N65" s="94"/>
      <c r="O65" s="101"/>
      <c r="P65" s="94"/>
      <c r="Q65" s="101"/>
      <c r="R65" s="94"/>
      <c r="S65" s="108" t="s">
        <v>377</v>
      </c>
      <c r="T65" s="94"/>
      <c r="U65" s="94"/>
      <c r="V65" s="94"/>
      <c r="W65" s="94"/>
      <c r="X65" s="94"/>
      <c r="Y65" s="94"/>
      <c r="Z65" s="94"/>
      <c r="AA65" s="101" t="s">
        <v>10</v>
      </c>
      <c r="AB65" s="94"/>
      <c r="AC65" s="94"/>
      <c r="AD65" s="94"/>
      <c r="AE65" s="94"/>
      <c r="AF65" s="101" t="s">
        <v>11</v>
      </c>
      <c r="AG65" s="94"/>
      <c r="AH65" s="94"/>
      <c r="AI65" s="77" t="s">
        <v>12</v>
      </c>
      <c r="AJ65" s="104" t="s">
        <v>354</v>
      </c>
      <c r="AK65" s="94"/>
      <c r="AL65" s="94"/>
      <c r="AM65" s="94"/>
      <c r="AN65" s="94"/>
      <c r="AO65" s="94"/>
      <c r="AP65" s="78" t="s">
        <v>453</v>
      </c>
      <c r="AQ65" s="78" t="s">
        <v>453</v>
      </c>
      <c r="AR65" s="78" t="s">
        <v>453</v>
      </c>
      <c r="AS65" s="109" t="s">
        <v>453</v>
      </c>
      <c r="AT65" s="94"/>
      <c r="AU65" s="109" t="s">
        <v>453</v>
      </c>
      <c r="AV65" s="94"/>
      <c r="AW65" s="78" t="s">
        <v>453</v>
      </c>
      <c r="AX65" s="78" t="s">
        <v>453</v>
      </c>
      <c r="AY65" s="78" t="s">
        <v>453</v>
      </c>
    </row>
    <row r="66" spans="1:51" ht="15" customHeight="1" x14ac:dyDescent="0.25">
      <c r="A66" s="101" t="s">
        <v>8</v>
      </c>
      <c r="B66" s="94"/>
      <c r="C66" s="101" t="s">
        <v>42</v>
      </c>
      <c r="D66" s="94"/>
      <c r="E66" s="101" t="s">
        <v>42</v>
      </c>
      <c r="F66" s="94"/>
      <c r="G66" s="101" t="s">
        <v>14</v>
      </c>
      <c r="H66" s="94"/>
      <c r="I66" s="101" t="s">
        <v>21</v>
      </c>
      <c r="J66" s="94"/>
      <c r="K66" s="94"/>
      <c r="L66" s="101" t="s">
        <v>21</v>
      </c>
      <c r="M66" s="94"/>
      <c r="N66" s="94"/>
      <c r="O66" s="101"/>
      <c r="P66" s="94"/>
      <c r="Q66" s="101"/>
      <c r="R66" s="94"/>
      <c r="S66" s="108" t="s">
        <v>76</v>
      </c>
      <c r="T66" s="94"/>
      <c r="U66" s="94"/>
      <c r="V66" s="94"/>
      <c r="W66" s="94"/>
      <c r="X66" s="94"/>
      <c r="Y66" s="94"/>
      <c r="Z66" s="94"/>
      <c r="AA66" s="101" t="s">
        <v>10</v>
      </c>
      <c r="AB66" s="94"/>
      <c r="AC66" s="94"/>
      <c r="AD66" s="94"/>
      <c r="AE66" s="94"/>
      <c r="AF66" s="101" t="s">
        <v>11</v>
      </c>
      <c r="AG66" s="94"/>
      <c r="AH66" s="94"/>
      <c r="AI66" s="77" t="s">
        <v>12</v>
      </c>
      <c r="AJ66" s="104" t="s">
        <v>354</v>
      </c>
      <c r="AK66" s="94"/>
      <c r="AL66" s="94"/>
      <c r="AM66" s="94"/>
      <c r="AN66" s="94"/>
      <c r="AO66" s="94"/>
      <c r="AP66" s="78" t="s">
        <v>453</v>
      </c>
      <c r="AQ66" s="78" t="s">
        <v>453</v>
      </c>
      <c r="AR66" s="78" t="s">
        <v>453</v>
      </c>
      <c r="AS66" s="109" t="s">
        <v>453</v>
      </c>
      <c r="AT66" s="94"/>
      <c r="AU66" s="109" t="s">
        <v>453</v>
      </c>
      <c r="AV66" s="94"/>
      <c r="AW66" s="78" t="s">
        <v>453</v>
      </c>
      <c r="AX66" s="78" t="s">
        <v>453</v>
      </c>
      <c r="AY66" s="78" t="s">
        <v>453</v>
      </c>
    </row>
    <row r="67" spans="1:51" ht="15" customHeight="1" x14ac:dyDescent="0.25">
      <c r="A67" s="101" t="s">
        <v>8</v>
      </c>
      <c r="B67" s="94"/>
      <c r="C67" s="101" t="s">
        <v>42</v>
      </c>
      <c r="D67" s="94"/>
      <c r="E67" s="101" t="s">
        <v>42</v>
      </c>
      <c r="F67" s="94"/>
      <c r="G67" s="101" t="s">
        <v>14</v>
      </c>
      <c r="H67" s="94"/>
      <c r="I67" s="101" t="s">
        <v>21</v>
      </c>
      <c r="J67" s="94"/>
      <c r="K67" s="94"/>
      <c r="L67" s="101" t="s">
        <v>25</v>
      </c>
      <c r="M67" s="94"/>
      <c r="N67" s="94"/>
      <c r="O67" s="101"/>
      <c r="P67" s="94"/>
      <c r="Q67" s="101"/>
      <c r="R67" s="94"/>
      <c r="S67" s="108" t="s">
        <v>77</v>
      </c>
      <c r="T67" s="94"/>
      <c r="U67" s="94"/>
      <c r="V67" s="94"/>
      <c r="W67" s="94"/>
      <c r="X67" s="94"/>
      <c r="Y67" s="94"/>
      <c r="Z67" s="94"/>
      <c r="AA67" s="101" t="s">
        <v>10</v>
      </c>
      <c r="AB67" s="94"/>
      <c r="AC67" s="94"/>
      <c r="AD67" s="94"/>
      <c r="AE67" s="94"/>
      <c r="AF67" s="101" t="s">
        <v>11</v>
      </c>
      <c r="AG67" s="94"/>
      <c r="AH67" s="94"/>
      <c r="AI67" s="77" t="s">
        <v>12</v>
      </c>
      <c r="AJ67" s="104" t="s">
        <v>354</v>
      </c>
      <c r="AK67" s="94"/>
      <c r="AL67" s="94"/>
      <c r="AM67" s="94"/>
      <c r="AN67" s="94"/>
      <c r="AO67" s="94"/>
      <c r="AP67" s="78" t="s">
        <v>453</v>
      </c>
      <c r="AQ67" s="78" t="s">
        <v>453</v>
      </c>
      <c r="AR67" s="78" t="s">
        <v>453</v>
      </c>
      <c r="AS67" s="109" t="s">
        <v>453</v>
      </c>
      <c r="AT67" s="94"/>
      <c r="AU67" s="109" t="s">
        <v>453</v>
      </c>
      <c r="AV67" s="94"/>
      <c r="AW67" s="78" t="s">
        <v>453</v>
      </c>
      <c r="AX67" s="78" t="s">
        <v>453</v>
      </c>
      <c r="AY67" s="78" t="s">
        <v>453</v>
      </c>
    </row>
    <row r="68" spans="1:51" ht="15" customHeight="1" x14ac:dyDescent="0.25">
      <c r="A68" s="101" t="s">
        <v>8</v>
      </c>
      <c r="B68" s="94"/>
      <c r="C68" s="101" t="s">
        <v>42</v>
      </c>
      <c r="D68" s="94"/>
      <c r="E68" s="101" t="s">
        <v>42</v>
      </c>
      <c r="F68" s="94"/>
      <c r="G68" s="101" t="s">
        <v>14</v>
      </c>
      <c r="H68" s="94"/>
      <c r="I68" s="101" t="s">
        <v>21</v>
      </c>
      <c r="J68" s="94"/>
      <c r="K68" s="94"/>
      <c r="L68" s="101" t="s">
        <v>27</v>
      </c>
      <c r="M68" s="94"/>
      <c r="N68" s="94"/>
      <c r="O68" s="101"/>
      <c r="P68" s="94"/>
      <c r="Q68" s="101"/>
      <c r="R68" s="94"/>
      <c r="S68" s="108" t="s">
        <v>78</v>
      </c>
      <c r="T68" s="94"/>
      <c r="U68" s="94"/>
      <c r="V68" s="94"/>
      <c r="W68" s="94"/>
      <c r="X68" s="94"/>
      <c r="Y68" s="94"/>
      <c r="Z68" s="94"/>
      <c r="AA68" s="101" t="s">
        <v>10</v>
      </c>
      <c r="AB68" s="94"/>
      <c r="AC68" s="94"/>
      <c r="AD68" s="94"/>
      <c r="AE68" s="94"/>
      <c r="AF68" s="101" t="s">
        <v>11</v>
      </c>
      <c r="AG68" s="94"/>
      <c r="AH68" s="94"/>
      <c r="AI68" s="77" t="s">
        <v>12</v>
      </c>
      <c r="AJ68" s="104" t="s">
        <v>354</v>
      </c>
      <c r="AK68" s="94"/>
      <c r="AL68" s="94"/>
      <c r="AM68" s="94"/>
      <c r="AN68" s="94"/>
      <c r="AO68" s="94"/>
      <c r="AP68" s="78" t="s">
        <v>453</v>
      </c>
      <c r="AQ68" s="78" t="s">
        <v>453</v>
      </c>
      <c r="AR68" s="78" t="s">
        <v>453</v>
      </c>
      <c r="AS68" s="109" t="s">
        <v>453</v>
      </c>
      <c r="AT68" s="94"/>
      <c r="AU68" s="109" t="s">
        <v>453</v>
      </c>
      <c r="AV68" s="94"/>
      <c r="AW68" s="78" t="s">
        <v>453</v>
      </c>
      <c r="AX68" s="78" t="s">
        <v>453</v>
      </c>
      <c r="AY68" s="78" t="s">
        <v>453</v>
      </c>
    </row>
    <row r="69" spans="1:51" ht="15" customHeight="1" x14ac:dyDescent="0.25">
      <c r="A69" s="101" t="s">
        <v>8</v>
      </c>
      <c r="B69" s="94"/>
      <c r="C69" s="101" t="s">
        <v>42</v>
      </c>
      <c r="D69" s="94"/>
      <c r="E69" s="101" t="s">
        <v>42</v>
      </c>
      <c r="F69" s="94"/>
      <c r="G69" s="101" t="s">
        <v>14</v>
      </c>
      <c r="H69" s="94"/>
      <c r="I69" s="101" t="s">
        <v>21</v>
      </c>
      <c r="J69" s="94"/>
      <c r="K69" s="94"/>
      <c r="L69" s="101" t="s">
        <v>31</v>
      </c>
      <c r="M69" s="94"/>
      <c r="N69" s="94"/>
      <c r="O69" s="101"/>
      <c r="P69" s="94"/>
      <c r="Q69" s="101"/>
      <c r="R69" s="94"/>
      <c r="S69" s="108" t="s">
        <v>79</v>
      </c>
      <c r="T69" s="94"/>
      <c r="U69" s="94"/>
      <c r="V69" s="94"/>
      <c r="W69" s="94"/>
      <c r="X69" s="94"/>
      <c r="Y69" s="94"/>
      <c r="Z69" s="94"/>
      <c r="AA69" s="101" t="s">
        <v>10</v>
      </c>
      <c r="AB69" s="94"/>
      <c r="AC69" s="94"/>
      <c r="AD69" s="94"/>
      <c r="AE69" s="94"/>
      <c r="AF69" s="101" t="s">
        <v>11</v>
      </c>
      <c r="AG69" s="94"/>
      <c r="AH69" s="94"/>
      <c r="AI69" s="77" t="s">
        <v>12</v>
      </c>
      <c r="AJ69" s="104" t="s">
        <v>354</v>
      </c>
      <c r="AK69" s="94"/>
      <c r="AL69" s="94"/>
      <c r="AM69" s="94"/>
      <c r="AN69" s="94"/>
      <c r="AO69" s="94"/>
      <c r="AP69" s="78" t="s">
        <v>453</v>
      </c>
      <c r="AQ69" s="78" t="s">
        <v>453</v>
      </c>
      <c r="AR69" s="78" t="s">
        <v>453</v>
      </c>
      <c r="AS69" s="109" t="s">
        <v>453</v>
      </c>
      <c r="AT69" s="94"/>
      <c r="AU69" s="109" t="s">
        <v>453</v>
      </c>
      <c r="AV69" s="94"/>
      <c r="AW69" s="78" t="s">
        <v>453</v>
      </c>
      <c r="AX69" s="78" t="s">
        <v>453</v>
      </c>
      <c r="AY69" s="78" t="s">
        <v>453</v>
      </c>
    </row>
    <row r="70" spans="1:51" ht="15" customHeight="1" x14ac:dyDescent="0.25">
      <c r="A70" s="100" t="s">
        <v>8</v>
      </c>
      <c r="B70" s="94"/>
      <c r="C70" s="100" t="s">
        <v>42</v>
      </c>
      <c r="D70" s="94"/>
      <c r="E70" s="100" t="s">
        <v>42</v>
      </c>
      <c r="F70" s="94"/>
      <c r="G70" s="100" t="s">
        <v>14</v>
      </c>
      <c r="H70" s="94"/>
      <c r="I70" s="100" t="s">
        <v>23</v>
      </c>
      <c r="J70" s="94"/>
      <c r="K70" s="94"/>
      <c r="L70" s="100"/>
      <c r="M70" s="94"/>
      <c r="N70" s="94"/>
      <c r="O70" s="100"/>
      <c r="P70" s="94"/>
      <c r="Q70" s="100"/>
      <c r="R70" s="94"/>
      <c r="S70" s="102" t="s">
        <v>80</v>
      </c>
      <c r="T70" s="94"/>
      <c r="U70" s="94"/>
      <c r="V70" s="94"/>
      <c r="W70" s="94"/>
      <c r="X70" s="94"/>
      <c r="Y70" s="94"/>
      <c r="Z70" s="94"/>
      <c r="AA70" s="100" t="s">
        <v>10</v>
      </c>
      <c r="AB70" s="94"/>
      <c r="AC70" s="94"/>
      <c r="AD70" s="94"/>
      <c r="AE70" s="94"/>
      <c r="AF70" s="100" t="s">
        <v>11</v>
      </c>
      <c r="AG70" s="94"/>
      <c r="AH70" s="94"/>
      <c r="AI70" s="75" t="s">
        <v>12</v>
      </c>
      <c r="AJ70" s="103" t="s">
        <v>354</v>
      </c>
      <c r="AK70" s="94"/>
      <c r="AL70" s="94"/>
      <c r="AM70" s="94"/>
      <c r="AN70" s="94"/>
      <c r="AO70" s="94"/>
      <c r="AP70" s="76" t="s">
        <v>453</v>
      </c>
      <c r="AQ70" s="76" t="s">
        <v>453</v>
      </c>
      <c r="AR70" s="76" t="s">
        <v>453</v>
      </c>
      <c r="AS70" s="105" t="s">
        <v>453</v>
      </c>
      <c r="AT70" s="94"/>
      <c r="AU70" s="105" t="s">
        <v>453</v>
      </c>
      <c r="AV70" s="94"/>
      <c r="AW70" s="76" t="s">
        <v>453</v>
      </c>
      <c r="AX70" s="76" t="s">
        <v>453</v>
      </c>
      <c r="AY70" s="76" t="s">
        <v>453</v>
      </c>
    </row>
    <row r="71" spans="1:51" ht="15" customHeight="1" x14ac:dyDescent="0.25">
      <c r="A71" s="101" t="s">
        <v>8</v>
      </c>
      <c r="B71" s="94"/>
      <c r="C71" s="101" t="s">
        <v>42</v>
      </c>
      <c r="D71" s="94"/>
      <c r="E71" s="101" t="s">
        <v>42</v>
      </c>
      <c r="F71" s="94"/>
      <c r="G71" s="101" t="s">
        <v>14</v>
      </c>
      <c r="H71" s="94"/>
      <c r="I71" s="101" t="s">
        <v>23</v>
      </c>
      <c r="J71" s="94"/>
      <c r="K71" s="94"/>
      <c r="L71" s="101" t="s">
        <v>25</v>
      </c>
      <c r="M71" s="94"/>
      <c r="N71" s="94"/>
      <c r="O71" s="101"/>
      <c r="P71" s="94"/>
      <c r="Q71" s="101"/>
      <c r="R71" s="94"/>
      <c r="S71" s="108" t="s">
        <v>82</v>
      </c>
      <c r="T71" s="94"/>
      <c r="U71" s="94"/>
      <c r="V71" s="94"/>
      <c r="W71" s="94"/>
      <c r="X71" s="94"/>
      <c r="Y71" s="94"/>
      <c r="Z71" s="94"/>
      <c r="AA71" s="101" t="s">
        <v>10</v>
      </c>
      <c r="AB71" s="94"/>
      <c r="AC71" s="94"/>
      <c r="AD71" s="94"/>
      <c r="AE71" s="94"/>
      <c r="AF71" s="101" t="s">
        <v>11</v>
      </c>
      <c r="AG71" s="94"/>
      <c r="AH71" s="94"/>
      <c r="AI71" s="77" t="s">
        <v>12</v>
      </c>
      <c r="AJ71" s="104" t="s">
        <v>354</v>
      </c>
      <c r="AK71" s="94"/>
      <c r="AL71" s="94"/>
      <c r="AM71" s="94"/>
      <c r="AN71" s="94"/>
      <c r="AO71" s="94"/>
      <c r="AP71" s="78" t="s">
        <v>453</v>
      </c>
      <c r="AQ71" s="78" t="s">
        <v>453</v>
      </c>
      <c r="AR71" s="78" t="s">
        <v>453</v>
      </c>
      <c r="AS71" s="109" t="s">
        <v>453</v>
      </c>
      <c r="AT71" s="94"/>
      <c r="AU71" s="109" t="s">
        <v>453</v>
      </c>
      <c r="AV71" s="94"/>
      <c r="AW71" s="78" t="s">
        <v>453</v>
      </c>
      <c r="AX71" s="78" t="s">
        <v>453</v>
      </c>
      <c r="AY71" s="78" t="s">
        <v>453</v>
      </c>
    </row>
    <row r="72" spans="1:51" ht="15" customHeight="1" x14ac:dyDescent="0.25">
      <c r="A72" s="101" t="s">
        <v>8</v>
      </c>
      <c r="B72" s="94"/>
      <c r="C72" s="101" t="s">
        <v>42</v>
      </c>
      <c r="D72" s="94"/>
      <c r="E72" s="101" t="s">
        <v>42</v>
      </c>
      <c r="F72" s="94"/>
      <c r="G72" s="101" t="s">
        <v>14</v>
      </c>
      <c r="H72" s="94"/>
      <c r="I72" s="101" t="s">
        <v>23</v>
      </c>
      <c r="J72" s="94"/>
      <c r="K72" s="94"/>
      <c r="L72" s="101" t="s">
        <v>27</v>
      </c>
      <c r="M72" s="94"/>
      <c r="N72" s="94"/>
      <c r="O72" s="101"/>
      <c r="P72" s="94"/>
      <c r="Q72" s="101"/>
      <c r="R72" s="94"/>
      <c r="S72" s="108" t="s">
        <v>83</v>
      </c>
      <c r="T72" s="94"/>
      <c r="U72" s="94"/>
      <c r="V72" s="94"/>
      <c r="W72" s="94"/>
      <c r="X72" s="94"/>
      <c r="Y72" s="94"/>
      <c r="Z72" s="94"/>
      <c r="AA72" s="101" t="s">
        <v>10</v>
      </c>
      <c r="AB72" s="94"/>
      <c r="AC72" s="94"/>
      <c r="AD72" s="94"/>
      <c r="AE72" s="94"/>
      <c r="AF72" s="101" t="s">
        <v>11</v>
      </c>
      <c r="AG72" s="94"/>
      <c r="AH72" s="94"/>
      <c r="AI72" s="77" t="s">
        <v>12</v>
      </c>
      <c r="AJ72" s="104" t="s">
        <v>354</v>
      </c>
      <c r="AK72" s="94"/>
      <c r="AL72" s="94"/>
      <c r="AM72" s="94"/>
      <c r="AN72" s="94"/>
      <c r="AO72" s="94"/>
      <c r="AP72" s="78" t="s">
        <v>453</v>
      </c>
      <c r="AQ72" s="78" t="s">
        <v>453</v>
      </c>
      <c r="AR72" s="78" t="s">
        <v>453</v>
      </c>
      <c r="AS72" s="109" t="s">
        <v>453</v>
      </c>
      <c r="AT72" s="94"/>
      <c r="AU72" s="109" t="s">
        <v>453</v>
      </c>
      <c r="AV72" s="94"/>
      <c r="AW72" s="78" t="s">
        <v>453</v>
      </c>
      <c r="AX72" s="78" t="s">
        <v>453</v>
      </c>
      <c r="AY72" s="78" t="s">
        <v>453</v>
      </c>
    </row>
    <row r="73" spans="1:51" ht="15" customHeight="1" x14ac:dyDescent="0.25">
      <c r="A73" s="101" t="s">
        <v>8</v>
      </c>
      <c r="B73" s="94"/>
      <c r="C73" s="101" t="s">
        <v>42</v>
      </c>
      <c r="D73" s="94"/>
      <c r="E73" s="101" t="s">
        <v>42</v>
      </c>
      <c r="F73" s="94"/>
      <c r="G73" s="101" t="s">
        <v>14</v>
      </c>
      <c r="H73" s="94"/>
      <c r="I73" s="101" t="s">
        <v>23</v>
      </c>
      <c r="J73" s="94"/>
      <c r="K73" s="94"/>
      <c r="L73" s="101" t="s">
        <v>29</v>
      </c>
      <c r="M73" s="94"/>
      <c r="N73" s="94"/>
      <c r="O73" s="101"/>
      <c r="P73" s="94"/>
      <c r="Q73" s="101"/>
      <c r="R73" s="94"/>
      <c r="S73" s="108" t="s">
        <v>84</v>
      </c>
      <c r="T73" s="94"/>
      <c r="U73" s="94"/>
      <c r="V73" s="94"/>
      <c r="W73" s="94"/>
      <c r="X73" s="94"/>
      <c r="Y73" s="94"/>
      <c r="Z73" s="94"/>
      <c r="AA73" s="101" t="s">
        <v>10</v>
      </c>
      <c r="AB73" s="94"/>
      <c r="AC73" s="94"/>
      <c r="AD73" s="94"/>
      <c r="AE73" s="94"/>
      <c r="AF73" s="101" t="s">
        <v>11</v>
      </c>
      <c r="AG73" s="94"/>
      <c r="AH73" s="94"/>
      <c r="AI73" s="77" t="s">
        <v>12</v>
      </c>
      <c r="AJ73" s="104" t="s">
        <v>354</v>
      </c>
      <c r="AK73" s="94"/>
      <c r="AL73" s="94"/>
      <c r="AM73" s="94"/>
      <c r="AN73" s="94"/>
      <c r="AO73" s="94"/>
      <c r="AP73" s="78" t="s">
        <v>453</v>
      </c>
      <c r="AQ73" s="78" t="s">
        <v>453</v>
      </c>
      <c r="AR73" s="78" t="s">
        <v>453</v>
      </c>
      <c r="AS73" s="109" t="s">
        <v>453</v>
      </c>
      <c r="AT73" s="94"/>
      <c r="AU73" s="109" t="s">
        <v>453</v>
      </c>
      <c r="AV73" s="94"/>
      <c r="AW73" s="78" t="s">
        <v>453</v>
      </c>
      <c r="AX73" s="78" t="s">
        <v>453</v>
      </c>
      <c r="AY73" s="78" t="s">
        <v>453</v>
      </c>
    </row>
    <row r="74" spans="1:51" ht="15" customHeight="1" x14ac:dyDescent="0.25">
      <c r="A74" s="100" t="s">
        <v>8</v>
      </c>
      <c r="B74" s="94"/>
      <c r="C74" s="100" t="s">
        <v>42</v>
      </c>
      <c r="D74" s="94"/>
      <c r="E74" s="100" t="s">
        <v>42</v>
      </c>
      <c r="F74" s="94"/>
      <c r="G74" s="100" t="s">
        <v>42</v>
      </c>
      <c r="H74" s="94"/>
      <c r="I74" s="100"/>
      <c r="J74" s="94"/>
      <c r="K74" s="94"/>
      <c r="L74" s="100"/>
      <c r="M74" s="94"/>
      <c r="N74" s="94"/>
      <c r="O74" s="100"/>
      <c r="P74" s="94"/>
      <c r="Q74" s="100"/>
      <c r="R74" s="94"/>
      <c r="S74" s="102" t="s">
        <v>85</v>
      </c>
      <c r="T74" s="94"/>
      <c r="U74" s="94"/>
      <c r="V74" s="94"/>
      <c r="W74" s="94"/>
      <c r="X74" s="94"/>
      <c r="Y74" s="94"/>
      <c r="Z74" s="94"/>
      <c r="AA74" s="100" t="s">
        <v>10</v>
      </c>
      <c r="AB74" s="94"/>
      <c r="AC74" s="94"/>
      <c r="AD74" s="94"/>
      <c r="AE74" s="94"/>
      <c r="AF74" s="100" t="s">
        <v>11</v>
      </c>
      <c r="AG74" s="94"/>
      <c r="AH74" s="94"/>
      <c r="AI74" s="75" t="s">
        <v>12</v>
      </c>
      <c r="AJ74" s="103" t="s">
        <v>354</v>
      </c>
      <c r="AK74" s="94"/>
      <c r="AL74" s="94"/>
      <c r="AM74" s="94"/>
      <c r="AN74" s="94"/>
      <c r="AO74" s="94"/>
      <c r="AP74" s="76" t="s">
        <v>773</v>
      </c>
      <c r="AQ74" s="76" t="s">
        <v>771</v>
      </c>
      <c r="AR74" s="76" t="s">
        <v>774</v>
      </c>
      <c r="AS74" s="105" t="s">
        <v>771</v>
      </c>
      <c r="AT74" s="94"/>
      <c r="AU74" s="105" t="s">
        <v>453</v>
      </c>
      <c r="AV74" s="94"/>
      <c r="AW74" s="76" t="s">
        <v>771</v>
      </c>
      <c r="AX74" s="76" t="s">
        <v>453</v>
      </c>
      <c r="AY74" s="76" t="s">
        <v>453</v>
      </c>
    </row>
    <row r="75" spans="1:51" ht="15" customHeight="1" x14ac:dyDescent="0.25">
      <c r="A75" s="100" t="s">
        <v>8</v>
      </c>
      <c r="B75" s="94"/>
      <c r="C75" s="100" t="s">
        <v>42</v>
      </c>
      <c r="D75" s="94"/>
      <c r="E75" s="100" t="s">
        <v>42</v>
      </c>
      <c r="F75" s="94"/>
      <c r="G75" s="100" t="s">
        <v>42</v>
      </c>
      <c r="H75" s="94"/>
      <c r="I75" s="100" t="s">
        <v>27</v>
      </c>
      <c r="J75" s="94"/>
      <c r="K75" s="94"/>
      <c r="L75" s="100"/>
      <c r="M75" s="94"/>
      <c r="N75" s="94"/>
      <c r="O75" s="100"/>
      <c r="P75" s="94"/>
      <c r="Q75" s="100"/>
      <c r="R75" s="94"/>
      <c r="S75" s="102" t="s">
        <v>379</v>
      </c>
      <c r="T75" s="94"/>
      <c r="U75" s="94"/>
      <c r="V75" s="94"/>
      <c r="W75" s="94"/>
      <c r="X75" s="94"/>
      <c r="Y75" s="94"/>
      <c r="Z75" s="94"/>
      <c r="AA75" s="100" t="s">
        <v>10</v>
      </c>
      <c r="AB75" s="94"/>
      <c r="AC75" s="94"/>
      <c r="AD75" s="94"/>
      <c r="AE75" s="94"/>
      <c r="AF75" s="100" t="s">
        <v>11</v>
      </c>
      <c r="AG75" s="94"/>
      <c r="AH75" s="94"/>
      <c r="AI75" s="75" t="s">
        <v>12</v>
      </c>
      <c r="AJ75" s="103" t="s">
        <v>354</v>
      </c>
      <c r="AK75" s="94"/>
      <c r="AL75" s="94"/>
      <c r="AM75" s="94"/>
      <c r="AN75" s="94"/>
      <c r="AO75" s="94"/>
      <c r="AP75" s="76" t="s">
        <v>453</v>
      </c>
      <c r="AQ75" s="76" t="s">
        <v>453</v>
      </c>
      <c r="AR75" s="76" t="s">
        <v>453</v>
      </c>
      <c r="AS75" s="105" t="s">
        <v>453</v>
      </c>
      <c r="AT75" s="94"/>
      <c r="AU75" s="105" t="s">
        <v>453</v>
      </c>
      <c r="AV75" s="94"/>
      <c r="AW75" s="76" t="s">
        <v>453</v>
      </c>
      <c r="AX75" s="76" t="s">
        <v>453</v>
      </c>
      <c r="AY75" s="76" t="s">
        <v>453</v>
      </c>
    </row>
    <row r="76" spans="1:51" ht="15" customHeight="1" x14ac:dyDescent="0.25">
      <c r="A76" s="101" t="s">
        <v>8</v>
      </c>
      <c r="B76" s="94"/>
      <c r="C76" s="101" t="s">
        <v>42</v>
      </c>
      <c r="D76" s="94"/>
      <c r="E76" s="101" t="s">
        <v>42</v>
      </c>
      <c r="F76" s="94"/>
      <c r="G76" s="101" t="s">
        <v>42</v>
      </c>
      <c r="H76" s="94"/>
      <c r="I76" s="101" t="s">
        <v>27</v>
      </c>
      <c r="J76" s="94"/>
      <c r="K76" s="94"/>
      <c r="L76" s="101" t="s">
        <v>21</v>
      </c>
      <c r="M76" s="94"/>
      <c r="N76" s="94"/>
      <c r="O76" s="101"/>
      <c r="P76" s="94"/>
      <c r="Q76" s="101"/>
      <c r="R76" s="94"/>
      <c r="S76" s="108" t="s">
        <v>86</v>
      </c>
      <c r="T76" s="94"/>
      <c r="U76" s="94"/>
      <c r="V76" s="94"/>
      <c r="W76" s="94"/>
      <c r="X76" s="94"/>
      <c r="Y76" s="94"/>
      <c r="Z76" s="94"/>
      <c r="AA76" s="101" t="s">
        <v>10</v>
      </c>
      <c r="AB76" s="94"/>
      <c r="AC76" s="94"/>
      <c r="AD76" s="94"/>
      <c r="AE76" s="94"/>
      <c r="AF76" s="101" t="s">
        <v>11</v>
      </c>
      <c r="AG76" s="94"/>
      <c r="AH76" s="94"/>
      <c r="AI76" s="77" t="s">
        <v>12</v>
      </c>
      <c r="AJ76" s="104" t="s">
        <v>354</v>
      </c>
      <c r="AK76" s="94"/>
      <c r="AL76" s="94"/>
      <c r="AM76" s="94"/>
      <c r="AN76" s="94"/>
      <c r="AO76" s="94"/>
      <c r="AP76" s="78" t="s">
        <v>453</v>
      </c>
      <c r="AQ76" s="78" t="s">
        <v>453</v>
      </c>
      <c r="AR76" s="78" t="s">
        <v>453</v>
      </c>
      <c r="AS76" s="109" t="s">
        <v>453</v>
      </c>
      <c r="AT76" s="94"/>
      <c r="AU76" s="109" t="s">
        <v>453</v>
      </c>
      <c r="AV76" s="94"/>
      <c r="AW76" s="78" t="s">
        <v>453</v>
      </c>
      <c r="AX76" s="78" t="s">
        <v>453</v>
      </c>
      <c r="AY76" s="78" t="s">
        <v>453</v>
      </c>
    </row>
    <row r="77" spans="1:51" ht="15" customHeight="1" x14ac:dyDescent="0.25">
      <c r="A77" s="101" t="s">
        <v>8</v>
      </c>
      <c r="B77" s="94"/>
      <c r="C77" s="101" t="s">
        <v>42</v>
      </c>
      <c r="D77" s="94"/>
      <c r="E77" s="101" t="s">
        <v>42</v>
      </c>
      <c r="F77" s="94"/>
      <c r="G77" s="101" t="s">
        <v>42</v>
      </c>
      <c r="H77" s="94"/>
      <c r="I77" s="101" t="s">
        <v>27</v>
      </c>
      <c r="J77" s="94"/>
      <c r="K77" s="94"/>
      <c r="L77" s="101" t="s">
        <v>23</v>
      </c>
      <c r="M77" s="94"/>
      <c r="N77" s="94"/>
      <c r="O77" s="101"/>
      <c r="P77" s="94"/>
      <c r="Q77" s="101"/>
      <c r="R77" s="94"/>
      <c r="S77" s="108" t="s">
        <v>87</v>
      </c>
      <c r="T77" s="94"/>
      <c r="U77" s="94"/>
      <c r="V77" s="94"/>
      <c r="W77" s="94"/>
      <c r="X77" s="94"/>
      <c r="Y77" s="94"/>
      <c r="Z77" s="94"/>
      <c r="AA77" s="101" t="s">
        <v>10</v>
      </c>
      <c r="AB77" s="94"/>
      <c r="AC77" s="94"/>
      <c r="AD77" s="94"/>
      <c r="AE77" s="94"/>
      <c r="AF77" s="101" t="s">
        <v>11</v>
      </c>
      <c r="AG77" s="94"/>
      <c r="AH77" s="94"/>
      <c r="AI77" s="77" t="s">
        <v>12</v>
      </c>
      <c r="AJ77" s="104" t="s">
        <v>354</v>
      </c>
      <c r="AK77" s="94"/>
      <c r="AL77" s="94"/>
      <c r="AM77" s="94"/>
      <c r="AN77" s="94"/>
      <c r="AO77" s="94"/>
      <c r="AP77" s="78" t="s">
        <v>453</v>
      </c>
      <c r="AQ77" s="78" t="s">
        <v>453</v>
      </c>
      <c r="AR77" s="78" t="s">
        <v>453</v>
      </c>
      <c r="AS77" s="109" t="s">
        <v>453</v>
      </c>
      <c r="AT77" s="94"/>
      <c r="AU77" s="109" t="s">
        <v>453</v>
      </c>
      <c r="AV77" s="94"/>
      <c r="AW77" s="78" t="s">
        <v>453</v>
      </c>
      <c r="AX77" s="78" t="s">
        <v>453</v>
      </c>
      <c r="AY77" s="78" t="s">
        <v>453</v>
      </c>
    </row>
    <row r="78" spans="1:51" ht="15" customHeight="1" x14ac:dyDescent="0.25">
      <c r="A78" s="101" t="s">
        <v>8</v>
      </c>
      <c r="B78" s="94"/>
      <c r="C78" s="101" t="s">
        <v>42</v>
      </c>
      <c r="D78" s="94"/>
      <c r="E78" s="101" t="s">
        <v>42</v>
      </c>
      <c r="F78" s="94"/>
      <c r="G78" s="101" t="s">
        <v>42</v>
      </c>
      <c r="H78" s="94"/>
      <c r="I78" s="101" t="s">
        <v>27</v>
      </c>
      <c r="J78" s="94"/>
      <c r="K78" s="94"/>
      <c r="L78" s="101" t="s">
        <v>25</v>
      </c>
      <c r="M78" s="94"/>
      <c r="N78" s="94"/>
      <c r="O78" s="101"/>
      <c r="P78" s="94"/>
      <c r="Q78" s="101"/>
      <c r="R78" s="94"/>
      <c r="S78" s="108" t="s">
        <v>775</v>
      </c>
      <c r="T78" s="94"/>
      <c r="U78" s="94"/>
      <c r="V78" s="94"/>
      <c r="W78" s="94"/>
      <c r="X78" s="94"/>
      <c r="Y78" s="94"/>
      <c r="Z78" s="94"/>
      <c r="AA78" s="101" t="s">
        <v>10</v>
      </c>
      <c r="AB78" s="94"/>
      <c r="AC78" s="94"/>
      <c r="AD78" s="94"/>
      <c r="AE78" s="94"/>
      <c r="AF78" s="101" t="s">
        <v>11</v>
      </c>
      <c r="AG78" s="94"/>
      <c r="AH78" s="94"/>
      <c r="AI78" s="77" t="s">
        <v>12</v>
      </c>
      <c r="AJ78" s="104" t="s">
        <v>354</v>
      </c>
      <c r="AK78" s="94"/>
      <c r="AL78" s="94"/>
      <c r="AM78" s="94"/>
      <c r="AN78" s="94"/>
      <c r="AO78" s="94"/>
      <c r="AP78" s="78" t="s">
        <v>453</v>
      </c>
      <c r="AQ78" s="78" t="s">
        <v>453</v>
      </c>
      <c r="AR78" s="78" t="s">
        <v>453</v>
      </c>
      <c r="AS78" s="109" t="s">
        <v>453</v>
      </c>
      <c r="AT78" s="94"/>
      <c r="AU78" s="109" t="s">
        <v>453</v>
      </c>
      <c r="AV78" s="94"/>
      <c r="AW78" s="78" t="s">
        <v>453</v>
      </c>
      <c r="AX78" s="78" t="s">
        <v>453</v>
      </c>
      <c r="AY78" s="78" t="s">
        <v>453</v>
      </c>
    </row>
    <row r="79" spans="1:51" ht="15" customHeight="1" x14ac:dyDescent="0.25">
      <c r="A79" s="101" t="s">
        <v>8</v>
      </c>
      <c r="B79" s="94"/>
      <c r="C79" s="101" t="s">
        <v>42</v>
      </c>
      <c r="D79" s="94"/>
      <c r="E79" s="101" t="s">
        <v>42</v>
      </c>
      <c r="F79" s="94"/>
      <c r="G79" s="101" t="s">
        <v>42</v>
      </c>
      <c r="H79" s="94"/>
      <c r="I79" s="101" t="s">
        <v>27</v>
      </c>
      <c r="J79" s="94"/>
      <c r="K79" s="94"/>
      <c r="L79" s="101" t="s">
        <v>31</v>
      </c>
      <c r="M79" s="94"/>
      <c r="N79" s="94"/>
      <c r="O79" s="101"/>
      <c r="P79" s="94"/>
      <c r="Q79" s="101"/>
      <c r="R79" s="94"/>
      <c r="S79" s="108" t="s">
        <v>88</v>
      </c>
      <c r="T79" s="94"/>
      <c r="U79" s="94"/>
      <c r="V79" s="94"/>
      <c r="W79" s="94"/>
      <c r="X79" s="94"/>
      <c r="Y79" s="94"/>
      <c r="Z79" s="94"/>
      <c r="AA79" s="101" t="s">
        <v>10</v>
      </c>
      <c r="AB79" s="94"/>
      <c r="AC79" s="94"/>
      <c r="AD79" s="94"/>
      <c r="AE79" s="94"/>
      <c r="AF79" s="101" t="s">
        <v>11</v>
      </c>
      <c r="AG79" s="94"/>
      <c r="AH79" s="94"/>
      <c r="AI79" s="77" t="s">
        <v>12</v>
      </c>
      <c r="AJ79" s="104" t="s">
        <v>354</v>
      </c>
      <c r="AK79" s="94"/>
      <c r="AL79" s="94"/>
      <c r="AM79" s="94"/>
      <c r="AN79" s="94"/>
      <c r="AO79" s="94"/>
      <c r="AP79" s="78" t="s">
        <v>453</v>
      </c>
      <c r="AQ79" s="78" t="s">
        <v>453</v>
      </c>
      <c r="AR79" s="78" t="s">
        <v>453</v>
      </c>
      <c r="AS79" s="109" t="s">
        <v>453</v>
      </c>
      <c r="AT79" s="94"/>
      <c r="AU79" s="109" t="s">
        <v>453</v>
      </c>
      <c r="AV79" s="94"/>
      <c r="AW79" s="78" t="s">
        <v>453</v>
      </c>
      <c r="AX79" s="78" t="s">
        <v>453</v>
      </c>
      <c r="AY79" s="78" t="s">
        <v>453</v>
      </c>
    </row>
    <row r="80" spans="1:51" ht="15" customHeight="1" x14ac:dyDescent="0.25">
      <c r="A80" s="101" t="s">
        <v>8</v>
      </c>
      <c r="B80" s="94"/>
      <c r="C80" s="101" t="s">
        <v>42</v>
      </c>
      <c r="D80" s="94"/>
      <c r="E80" s="101" t="s">
        <v>42</v>
      </c>
      <c r="F80" s="94"/>
      <c r="G80" s="101" t="s">
        <v>42</v>
      </c>
      <c r="H80" s="94"/>
      <c r="I80" s="101" t="s">
        <v>27</v>
      </c>
      <c r="J80" s="94"/>
      <c r="K80" s="94"/>
      <c r="L80" s="101" t="s">
        <v>33</v>
      </c>
      <c r="M80" s="94"/>
      <c r="N80" s="94"/>
      <c r="O80" s="101"/>
      <c r="P80" s="94"/>
      <c r="Q80" s="101"/>
      <c r="R80" s="94"/>
      <c r="S80" s="108" t="s">
        <v>89</v>
      </c>
      <c r="T80" s="94"/>
      <c r="U80" s="94"/>
      <c r="V80" s="94"/>
      <c r="W80" s="94"/>
      <c r="X80" s="94"/>
      <c r="Y80" s="94"/>
      <c r="Z80" s="94"/>
      <c r="AA80" s="101" t="s">
        <v>10</v>
      </c>
      <c r="AB80" s="94"/>
      <c r="AC80" s="94"/>
      <c r="AD80" s="94"/>
      <c r="AE80" s="94"/>
      <c r="AF80" s="101" t="s">
        <v>11</v>
      </c>
      <c r="AG80" s="94"/>
      <c r="AH80" s="94"/>
      <c r="AI80" s="77" t="s">
        <v>12</v>
      </c>
      <c r="AJ80" s="104" t="s">
        <v>354</v>
      </c>
      <c r="AK80" s="94"/>
      <c r="AL80" s="94"/>
      <c r="AM80" s="94"/>
      <c r="AN80" s="94"/>
      <c r="AO80" s="94"/>
      <c r="AP80" s="78" t="s">
        <v>453</v>
      </c>
      <c r="AQ80" s="78" t="s">
        <v>453</v>
      </c>
      <c r="AR80" s="78" t="s">
        <v>453</v>
      </c>
      <c r="AS80" s="109" t="s">
        <v>453</v>
      </c>
      <c r="AT80" s="94"/>
      <c r="AU80" s="109" t="s">
        <v>453</v>
      </c>
      <c r="AV80" s="94"/>
      <c r="AW80" s="78" t="s">
        <v>453</v>
      </c>
      <c r="AX80" s="78" t="s">
        <v>453</v>
      </c>
      <c r="AY80" s="78" t="s">
        <v>453</v>
      </c>
    </row>
    <row r="81" spans="1:51" ht="15" customHeight="1" x14ac:dyDescent="0.25">
      <c r="A81" s="100" t="s">
        <v>8</v>
      </c>
      <c r="B81" s="94"/>
      <c r="C81" s="100" t="s">
        <v>42</v>
      </c>
      <c r="D81" s="94"/>
      <c r="E81" s="100" t="s">
        <v>42</v>
      </c>
      <c r="F81" s="94"/>
      <c r="G81" s="100" t="s">
        <v>42</v>
      </c>
      <c r="H81" s="94"/>
      <c r="I81" s="100" t="s">
        <v>29</v>
      </c>
      <c r="J81" s="94"/>
      <c r="K81" s="94"/>
      <c r="L81" s="100"/>
      <c r="M81" s="94"/>
      <c r="N81" s="94"/>
      <c r="O81" s="100"/>
      <c r="P81" s="94"/>
      <c r="Q81" s="100"/>
      <c r="R81" s="94"/>
      <c r="S81" s="102" t="s">
        <v>380</v>
      </c>
      <c r="T81" s="94"/>
      <c r="U81" s="94"/>
      <c r="V81" s="94"/>
      <c r="W81" s="94"/>
      <c r="X81" s="94"/>
      <c r="Y81" s="94"/>
      <c r="Z81" s="94"/>
      <c r="AA81" s="100" t="s">
        <v>10</v>
      </c>
      <c r="AB81" s="94"/>
      <c r="AC81" s="94"/>
      <c r="AD81" s="94"/>
      <c r="AE81" s="94"/>
      <c r="AF81" s="100" t="s">
        <v>11</v>
      </c>
      <c r="AG81" s="94"/>
      <c r="AH81" s="94"/>
      <c r="AI81" s="75" t="s">
        <v>12</v>
      </c>
      <c r="AJ81" s="103" t="s">
        <v>354</v>
      </c>
      <c r="AK81" s="94"/>
      <c r="AL81" s="94"/>
      <c r="AM81" s="94"/>
      <c r="AN81" s="94"/>
      <c r="AO81" s="94"/>
      <c r="AP81" s="76" t="s">
        <v>453</v>
      </c>
      <c r="AQ81" s="76" t="s">
        <v>453</v>
      </c>
      <c r="AR81" s="76" t="s">
        <v>453</v>
      </c>
      <c r="AS81" s="105" t="s">
        <v>453</v>
      </c>
      <c r="AT81" s="94"/>
      <c r="AU81" s="105" t="s">
        <v>453</v>
      </c>
      <c r="AV81" s="94"/>
      <c r="AW81" s="76" t="s">
        <v>453</v>
      </c>
      <c r="AX81" s="76" t="s">
        <v>453</v>
      </c>
      <c r="AY81" s="76" t="s">
        <v>453</v>
      </c>
    </row>
    <row r="82" spans="1:51" ht="15" customHeight="1" x14ac:dyDescent="0.25">
      <c r="A82" s="101" t="s">
        <v>8</v>
      </c>
      <c r="B82" s="94"/>
      <c r="C82" s="101" t="s">
        <v>42</v>
      </c>
      <c r="D82" s="94"/>
      <c r="E82" s="101" t="s">
        <v>42</v>
      </c>
      <c r="F82" s="94"/>
      <c r="G82" s="101" t="s">
        <v>42</v>
      </c>
      <c r="H82" s="94"/>
      <c r="I82" s="101" t="s">
        <v>29</v>
      </c>
      <c r="J82" s="94"/>
      <c r="K82" s="94"/>
      <c r="L82" s="101" t="s">
        <v>18</v>
      </c>
      <c r="M82" s="94"/>
      <c r="N82" s="94"/>
      <c r="O82" s="101"/>
      <c r="P82" s="94"/>
      <c r="Q82" s="101"/>
      <c r="R82" s="94"/>
      <c r="S82" s="108" t="s">
        <v>90</v>
      </c>
      <c r="T82" s="94"/>
      <c r="U82" s="94"/>
      <c r="V82" s="94"/>
      <c r="W82" s="94"/>
      <c r="X82" s="94"/>
      <c r="Y82" s="94"/>
      <c r="Z82" s="94"/>
      <c r="AA82" s="101" t="s">
        <v>10</v>
      </c>
      <c r="AB82" s="94"/>
      <c r="AC82" s="94"/>
      <c r="AD82" s="94"/>
      <c r="AE82" s="94"/>
      <c r="AF82" s="101" t="s">
        <v>11</v>
      </c>
      <c r="AG82" s="94"/>
      <c r="AH82" s="94"/>
      <c r="AI82" s="77" t="s">
        <v>12</v>
      </c>
      <c r="AJ82" s="104" t="s">
        <v>354</v>
      </c>
      <c r="AK82" s="94"/>
      <c r="AL82" s="94"/>
      <c r="AM82" s="94"/>
      <c r="AN82" s="94"/>
      <c r="AO82" s="94"/>
      <c r="AP82" s="78" t="s">
        <v>453</v>
      </c>
      <c r="AQ82" s="78" t="s">
        <v>453</v>
      </c>
      <c r="AR82" s="78" t="s">
        <v>453</v>
      </c>
      <c r="AS82" s="109" t="s">
        <v>453</v>
      </c>
      <c r="AT82" s="94"/>
      <c r="AU82" s="109" t="s">
        <v>453</v>
      </c>
      <c r="AV82" s="94"/>
      <c r="AW82" s="78" t="s">
        <v>453</v>
      </c>
      <c r="AX82" s="78" t="s">
        <v>453</v>
      </c>
      <c r="AY82" s="78" t="s">
        <v>453</v>
      </c>
    </row>
    <row r="83" spans="1:51" ht="15" customHeight="1" x14ac:dyDescent="0.25">
      <c r="A83" s="101" t="s">
        <v>8</v>
      </c>
      <c r="B83" s="94"/>
      <c r="C83" s="101" t="s">
        <v>42</v>
      </c>
      <c r="D83" s="94"/>
      <c r="E83" s="101" t="s">
        <v>42</v>
      </c>
      <c r="F83" s="94"/>
      <c r="G83" s="101" t="s">
        <v>42</v>
      </c>
      <c r="H83" s="94"/>
      <c r="I83" s="101" t="s">
        <v>29</v>
      </c>
      <c r="J83" s="94"/>
      <c r="K83" s="94"/>
      <c r="L83" s="101" t="s">
        <v>38</v>
      </c>
      <c r="M83" s="94"/>
      <c r="N83" s="94"/>
      <c r="O83" s="101"/>
      <c r="P83" s="94"/>
      <c r="Q83" s="101"/>
      <c r="R83" s="94"/>
      <c r="S83" s="108" t="s">
        <v>91</v>
      </c>
      <c r="T83" s="94"/>
      <c r="U83" s="94"/>
      <c r="V83" s="94"/>
      <c r="W83" s="94"/>
      <c r="X83" s="94"/>
      <c r="Y83" s="94"/>
      <c r="Z83" s="94"/>
      <c r="AA83" s="101" t="s">
        <v>10</v>
      </c>
      <c r="AB83" s="94"/>
      <c r="AC83" s="94"/>
      <c r="AD83" s="94"/>
      <c r="AE83" s="94"/>
      <c r="AF83" s="101" t="s">
        <v>11</v>
      </c>
      <c r="AG83" s="94"/>
      <c r="AH83" s="94"/>
      <c r="AI83" s="77" t="s">
        <v>12</v>
      </c>
      <c r="AJ83" s="104" t="s">
        <v>354</v>
      </c>
      <c r="AK83" s="94"/>
      <c r="AL83" s="94"/>
      <c r="AM83" s="94"/>
      <c r="AN83" s="94"/>
      <c r="AO83" s="94"/>
      <c r="AP83" s="78" t="s">
        <v>453</v>
      </c>
      <c r="AQ83" s="78" t="s">
        <v>453</v>
      </c>
      <c r="AR83" s="78" t="s">
        <v>453</v>
      </c>
      <c r="AS83" s="109" t="s">
        <v>453</v>
      </c>
      <c r="AT83" s="94"/>
      <c r="AU83" s="109" t="s">
        <v>453</v>
      </c>
      <c r="AV83" s="94"/>
      <c r="AW83" s="78" t="s">
        <v>453</v>
      </c>
      <c r="AX83" s="78" t="s">
        <v>453</v>
      </c>
      <c r="AY83" s="78" t="s">
        <v>453</v>
      </c>
    </row>
    <row r="84" spans="1:51" ht="15" customHeight="1" x14ac:dyDescent="0.25">
      <c r="A84" s="100" t="s">
        <v>8</v>
      </c>
      <c r="B84" s="94"/>
      <c r="C84" s="100" t="s">
        <v>42</v>
      </c>
      <c r="D84" s="94"/>
      <c r="E84" s="100" t="s">
        <v>42</v>
      </c>
      <c r="F84" s="94"/>
      <c r="G84" s="100" t="s">
        <v>42</v>
      </c>
      <c r="H84" s="94"/>
      <c r="I84" s="100" t="s">
        <v>31</v>
      </c>
      <c r="J84" s="94"/>
      <c r="K84" s="94"/>
      <c r="L84" s="100"/>
      <c r="M84" s="94"/>
      <c r="N84" s="94"/>
      <c r="O84" s="100"/>
      <c r="P84" s="94"/>
      <c r="Q84" s="100"/>
      <c r="R84" s="94"/>
      <c r="S84" s="102" t="s">
        <v>92</v>
      </c>
      <c r="T84" s="94"/>
      <c r="U84" s="94"/>
      <c r="V84" s="94"/>
      <c r="W84" s="94"/>
      <c r="X84" s="94"/>
      <c r="Y84" s="94"/>
      <c r="Z84" s="94"/>
      <c r="AA84" s="100" t="s">
        <v>10</v>
      </c>
      <c r="AB84" s="94"/>
      <c r="AC84" s="94"/>
      <c r="AD84" s="94"/>
      <c r="AE84" s="94"/>
      <c r="AF84" s="100" t="s">
        <v>11</v>
      </c>
      <c r="AG84" s="94"/>
      <c r="AH84" s="94"/>
      <c r="AI84" s="75" t="s">
        <v>12</v>
      </c>
      <c r="AJ84" s="103" t="s">
        <v>354</v>
      </c>
      <c r="AK84" s="94"/>
      <c r="AL84" s="94"/>
      <c r="AM84" s="94"/>
      <c r="AN84" s="94"/>
      <c r="AO84" s="94"/>
      <c r="AP84" s="76" t="s">
        <v>773</v>
      </c>
      <c r="AQ84" s="76" t="s">
        <v>771</v>
      </c>
      <c r="AR84" s="76" t="s">
        <v>774</v>
      </c>
      <c r="AS84" s="105" t="s">
        <v>771</v>
      </c>
      <c r="AT84" s="94"/>
      <c r="AU84" s="105" t="s">
        <v>453</v>
      </c>
      <c r="AV84" s="94"/>
      <c r="AW84" s="76" t="s">
        <v>771</v>
      </c>
      <c r="AX84" s="76" t="s">
        <v>453</v>
      </c>
      <c r="AY84" s="76" t="s">
        <v>453</v>
      </c>
    </row>
    <row r="85" spans="1:51" ht="15" customHeight="1" x14ac:dyDescent="0.25">
      <c r="A85" s="101" t="s">
        <v>8</v>
      </c>
      <c r="B85" s="94"/>
      <c r="C85" s="101" t="s">
        <v>42</v>
      </c>
      <c r="D85" s="94"/>
      <c r="E85" s="101" t="s">
        <v>42</v>
      </c>
      <c r="F85" s="94"/>
      <c r="G85" s="101" t="s">
        <v>42</v>
      </c>
      <c r="H85" s="94"/>
      <c r="I85" s="101" t="s">
        <v>31</v>
      </c>
      <c r="J85" s="94"/>
      <c r="K85" s="94"/>
      <c r="L85" s="101" t="s">
        <v>38</v>
      </c>
      <c r="M85" s="94"/>
      <c r="N85" s="94"/>
      <c r="O85" s="101"/>
      <c r="P85" s="94"/>
      <c r="Q85" s="101"/>
      <c r="R85" s="94"/>
      <c r="S85" s="108" t="s">
        <v>93</v>
      </c>
      <c r="T85" s="94"/>
      <c r="U85" s="94"/>
      <c r="V85" s="94"/>
      <c r="W85" s="94"/>
      <c r="X85" s="94"/>
      <c r="Y85" s="94"/>
      <c r="Z85" s="94"/>
      <c r="AA85" s="101" t="s">
        <v>10</v>
      </c>
      <c r="AB85" s="94"/>
      <c r="AC85" s="94"/>
      <c r="AD85" s="94"/>
      <c r="AE85" s="94"/>
      <c r="AF85" s="101" t="s">
        <v>11</v>
      </c>
      <c r="AG85" s="94"/>
      <c r="AH85" s="94"/>
      <c r="AI85" s="77" t="s">
        <v>12</v>
      </c>
      <c r="AJ85" s="104" t="s">
        <v>354</v>
      </c>
      <c r="AK85" s="94"/>
      <c r="AL85" s="94"/>
      <c r="AM85" s="94"/>
      <c r="AN85" s="94"/>
      <c r="AO85" s="94"/>
      <c r="AP85" s="78" t="s">
        <v>774</v>
      </c>
      <c r="AQ85" s="78" t="s">
        <v>453</v>
      </c>
      <c r="AR85" s="78" t="s">
        <v>774</v>
      </c>
      <c r="AS85" s="109" t="s">
        <v>453</v>
      </c>
      <c r="AT85" s="94"/>
      <c r="AU85" s="109" t="s">
        <v>453</v>
      </c>
      <c r="AV85" s="94"/>
      <c r="AW85" s="78" t="s">
        <v>453</v>
      </c>
      <c r="AX85" s="78" t="s">
        <v>453</v>
      </c>
      <c r="AY85" s="78" t="s">
        <v>453</v>
      </c>
    </row>
    <row r="86" spans="1:51" ht="15" customHeight="1" x14ac:dyDescent="0.25">
      <c r="A86" s="101" t="s">
        <v>8</v>
      </c>
      <c r="B86" s="94"/>
      <c r="C86" s="101" t="s">
        <v>42</v>
      </c>
      <c r="D86" s="94"/>
      <c r="E86" s="101" t="s">
        <v>42</v>
      </c>
      <c r="F86" s="94"/>
      <c r="G86" s="101" t="s">
        <v>42</v>
      </c>
      <c r="H86" s="94"/>
      <c r="I86" s="101" t="s">
        <v>31</v>
      </c>
      <c r="J86" s="94"/>
      <c r="K86" s="94"/>
      <c r="L86" s="101" t="s">
        <v>21</v>
      </c>
      <c r="M86" s="94"/>
      <c r="N86" s="94"/>
      <c r="O86" s="101"/>
      <c r="P86" s="94"/>
      <c r="Q86" s="101"/>
      <c r="R86" s="94"/>
      <c r="S86" s="108" t="s">
        <v>378</v>
      </c>
      <c r="T86" s="94"/>
      <c r="U86" s="94"/>
      <c r="V86" s="94"/>
      <c r="W86" s="94"/>
      <c r="X86" s="94"/>
      <c r="Y86" s="94"/>
      <c r="Z86" s="94"/>
      <c r="AA86" s="101" t="s">
        <v>10</v>
      </c>
      <c r="AB86" s="94"/>
      <c r="AC86" s="94"/>
      <c r="AD86" s="94"/>
      <c r="AE86" s="94"/>
      <c r="AF86" s="101" t="s">
        <v>11</v>
      </c>
      <c r="AG86" s="94"/>
      <c r="AH86" s="94"/>
      <c r="AI86" s="77" t="s">
        <v>12</v>
      </c>
      <c r="AJ86" s="104" t="s">
        <v>354</v>
      </c>
      <c r="AK86" s="94"/>
      <c r="AL86" s="94"/>
      <c r="AM86" s="94"/>
      <c r="AN86" s="94"/>
      <c r="AO86" s="94"/>
      <c r="AP86" s="78" t="s">
        <v>453</v>
      </c>
      <c r="AQ86" s="78" t="s">
        <v>453</v>
      </c>
      <c r="AR86" s="78" t="s">
        <v>453</v>
      </c>
      <c r="AS86" s="109" t="s">
        <v>453</v>
      </c>
      <c r="AT86" s="94"/>
      <c r="AU86" s="109" t="s">
        <v>453</v>
      </c>
      <c r="AV86" s="94"/>
      <c r="AW86" s="78" t="s">
        <v>453</v>
      </c>
      <c r="AX86" s="78" t="s">
        <v>453</v>
      </c>
      <c r="AY86" s="78" t="s">
        <v>453</v>
      </c>
    </row>
    <row r="87" spans="1:51" ht="15" customHeight="1" x14ac:dyDescent="0.25">
      <c r="A87" s="101" t="s">
        <v>8</v>
      </c>
      <c r="B87" s="94"/>
      <c r="C87" s="101" t="s">
        <v>42</v>
      </c>
      <c r="D87" s="94"/>
      <c r="E87" s="101" t="s">
        <v>42</v>
      </c>
      <c r="F87" s="94"/>
      <c r="G87" s="101" t="s">
        <v>42</v>
      </c>
      <c r="H87" s="94"/>
      <c r="I87" s="101" t="s">
        <v>31</v>
      </c>
      <c r="J87" s="94"/>
      <c r="K87" s="94"/>
      <c r="L87" s="101" t="s">
        <v>23</v>
      </c>
      <c r="M87" s="94"/>
      <c r="N87" s="94"/>
      <c r="O87" s="101"/>
      <c r="P87" s="94"/>
      <c r="Q87" s="101"/>
      <c r="R87" s="94"/>
      <c r="S87" s="108" t="s">
        <v>94</v>
      </c>
      <c r="T87" s="94"/>
      <c r="U87" s="94"/>
      <c r="V87" s="94"/>
      <c r="W87" s="94"/>
      <c r="X87" s="94"/>
      <c r="Y87" s="94"/>
      <c r="Z87" s="94"/>
      <c r="AA87" s="101" t="s">
        <v>10</v>
      </c>
      <c r="AB87" s="94"/>
      <c r="AC87" s="94"/>
      <c r="AD87" s="94"/>
      <c r="AE87" s="94"/>
      <c r="AF87" s="101" t="s">
        <v>11</v>
      </c>
      <c r="AG87" s="94"/>
      <c r="AH87" s="94"/>
      <c r="AI87" s="77" t="s">
        <v>12</v>
      </c>
      <c r="AJ87" s="104" t="s">
        <v>354</v>
      </c>
      <c r="AK87" s="94"/>
      <c r="AL87" s="94"/>
      <c r="AM87" s="94"/>
      <c r="AN87" s="94"/>
      <c r="AO87" s="94"/>
      <c r="AP87" s="78" t="s">
        <v>453</v>
      </c>
      <c r="AQ87" s="78" t="s">
        <v>453</v>
      </c>
      <c r="AR87" s="78" t="s">
        <v>453</v>
      </c>
      <c r="AS87" s="109" t="s">
        <v>453</v>
      </c>
      <c r="AT87" s="94"/>
      <c r="AU87" s="109" t="s">
        <v>453</v>
      </c>
      <c r="AV87" s="94"/>
      <c r="AW87" s="78" t="s">
        <v>453</v>
      </c>
      <c r="AX87" s="78" t="s">
        <v>453</v>
      </c>
      <c r="AY87" s="78" t="s">
        <v>453</v>
      </c>
    </row>
    <row r="88" spans="1:51" ht="15" customHeight="1" x14ac:dyDescent="0.25">
      <c r="A88" s="101" t="s">
        <v>8</v>
      </c>
      <c r="B88" s="94"/>
      <c r="C88" s="101" t="s">
        <v>42</v>
      </c>
      <c r="D88" s="94"/>
      <c r="E88" s="101" t="s">
        <v>42</v>
      </c>
      <c r="F88" s="94"/>
      <c r="G88" s="101" t="s">
        <v>42</v>
      </c>
      <c r="H88" s="94"/>
      <c r="I88" s="101" t="s">
        <v>31</v>
      </c>
      <c r="J88" s="94"/>
      <c r="K88" s="94"/>
      <c r="L88" s="101" t="s">
        <v>25</v>
      </c>
      <c r="M88" s="94"/>
      <c r="N88" s="94"/>
      <c r="O88" s="101"/>
      <c r="P88" s="94"/>
      <c r="Q88" s="101"/>
      <c r="R88" s="94"/>
      <c r="S88" s="108" t="s">
        <v>95</v>
      </c>
      <c r="T88" s="94"/>
      <c r="U88" s="94"/>
      <c r="V88" s="94"/>
      <c r="W88" s="94"/>
      <c r="X88" s="94"/>
      <c r="Y88" s="94"/>
      <c r="Z88" s="94"/>
      <c r="AA88" s="101" t="s">
        <v>10</v>
      </c>
      <c r="AB88" s="94"/>
      <c r="AC88" s="94"/>
      <c r="AD88" s="94"/>
      <c r="AE88" s="94"/>
      <c r="AF88" s="101" t="s">
        <v>11</v>
      </c>
      <c r="AG88" s="94"/>
      <c r="AH88" s="94"/>
      <c r="AI88" s="77" t="s">
        <v>12</v>
      </c>
      <c r="AJ88" s="104" t="s">
        <v>354</v>
      </c>
      <c r="AK88" s="94"/>
      <c r="AL88" s="94"/>
      <c r="AM88" s="94"/>
      <c r="AN88" s="94"/>
      <c r="AO88" s="94"/>
      <c r="AP88" s="78" t="s">
        <v>771</v>
      </c>
      <c r="AQ88" s="78" t="s">
        <v>771</v>
      </c>
      <c r="AR88" s="78" t="s">
        <v>453</v>
      </c>
      <c r="AS88" s="109" t="s">
        <v>771</v>
      </c>
      <c r="AT88" s="94"/>
      <c r="AU88" s="109" t="s">
        <v>453</v>
      </c>
      <c r="AV88" s="94"/>
      <c r="AW88" s="78" t="s">
        <v>771</v>
      </c>
      <c r="AX88" s="78" t="s">
        <v>453</v>
      </c>
      <c r="AY88" s="78" t="s">
        <v>453</v>
      </c>
    </row>
    <row r="89" spans="1:51" ht="15" customHeight="1" x14ac:dyDescent="0.25">
      <c r="A89" s="101" t="s">
        <v>8</v>
      </c>
      <c r="B89" s="94"/>
      <c r="C89" s="101" t="s">
        <v>42</v>
      </c>
      <c r="D89" s="94"/>
      <c r="E89" s="101" t="s">
        <v>42</v>
      </c>
      <c r="F89" s="94"/>
      <c r="G89" s="101" t="s">
        <v>42</v>
      </c>
      <c r="H89" s="94"/>
      <c r="I89" s="101" t="s">
        <v>31</v>
      </c>
      <c r="J89" s="94"/>
      <c r="K89" s="94"/>
      <c r="L89" s="101" t="s">
        <v>29</v>
      </c>
      <c r="M89" s="94"/>
      <c r="N89" s="94"/>
      <c r="O89" s="101"/>
      <c r="P89" s="94"/>
      <c r="Q89" s="101"/>
      <c r="R89" s="94"/>
      <c r="S89" s="108" t="s">
        <v>96</v>
      </c>
      <c r="T89" s="94"/>
      <c r="U89" s="94"/>
      <c r="V89" s="94"/>
      <c r="W89" s="94"/>
      <c r="X89" s="94"/>
      <c r="Y89" s="94"/>
      <c r="Z89" s="94"/>
      <c r="AA89" s="101" t="s">
        <v>10</v>
      </c>
      <c r="AB89" s="94"/>
      <c r="AC89" s="94"/>
      <c r="AD89" s="94"/>
      <c r="AE89" s="94"/>
      <c r="AF89" s="101" t="s">
        <v>11</v>
      </c>
      <c r="AG89" s="94"/>
      <c r="AH89" s="94"/>
      <c r="AI89" s="77" t="s">
        <v>12</v>
      </c>
      <c r="AJ89" s="104" t="s">
        <v>354</v>
      </c>
      <c r="AK89" s="94"/>
      <c r="AL89" s="94"/>
      <c r="AM89" s="94"/>
      <c r="AN89" s="94"/>
      <c r="AO89" s="94"/>
      <c r="AP89" s="78" t="s">
        <v>453</v>
      </c>
      <c r="AQ89" s="78" t="s">
        <v>453</v>
      </c>
      <c r="AR89" s="78" t="s">
        <v>453</v>
      </c>
      <c r="AS89" s="109" t="s">
        <v>453</v>
      </c>
      <c r="AT89" s="94"/>
      <c r="AU89" s="109" t="s">
        <v>453</v>
      </c>
      <c r="AV89" s="94"/>
      <c r="AW89" s="78" t="s">
        <v>453</v>
      </c>
      <c r="AX89" s="78" t="s">
        <v>453</v>
      </c>
      <c r="AY89" s="78" t="s">
        <v>453</v>
      </c>
    </row>
    <row r="90" spans="1:51" ht="15" customHeight="1" x14ac:dyDescent="0.25">
      <c r="A90" s="100" t="s">
        <v>8</v>
      </c>
      <c r="B90" s="94"/>
      <c r="C90" s="100" t="s">
        <v>42</v>
      </c>
      <c r="D90" s="94"/>
      <c r="E90" s="100" t="s">
        <v>42</v>
      </c>
      <c r="F90" s="94"/>
      <c r="G90" s="100" t="s">
        <v>42</v>
      </c>
      <c r="H90" s="94"/>
      <c r="I90" s="100" t="s">
        <v>33</v>
      </c>
      <c r="J90" s="94"/>
      <c r="K90" s="94"/>
      <c r="L90" s="100"/>
      <c r="M90" s="94"/>
      <c r="N90" s="94"/>
      <c r="O90" s="100"/>
      <c r="P90" s="94"/>
      <c r="Q90" s="100"/>
      <c r="R90" s="94"/>
      <c r="S90" s="102" t="s">
        <v>97</v>
      </c>
      <c r="T90" s="94"/>
      <c r="U90" s="94"/>
      <c r="V90" s="94"/>
      <c r="W90" s="94"/>
      <c r="X90" s="94"/>
      <c r="Y90" s="94"/>
      <c r="Z90" s="94"/>
      <c r="AA90" s="100" t="s">
        <v>10</v>
      </c>
      <c r="AB90" s="94"/>
      <c r="AC90" s="94"/>
      <c r="AD90" s="94"/>
      <c r="AE90" s="94"/>
      <c r="AF90" s="100" t="s">
        <v>11</v>
      </c>
      <c r="AG90" s="94"/>
      <c r="AH90" s="94"/>
      <c r="AI90" s="75" t="s">
        <v>12</v>
      </c>
      <c r="AJ90" s="103" t="s">
        <v>354</v>
      </c>
      <c r="AK90" s="94"/>
      <c r="AL90" s="94"/>
      <c r="AM90" s="94"/>
      <c r="AN90" s="94"/>
      <c r="AO90" s="94"/>
      <c r="AP90" s="76" t="s">
        <v>453</v>
      </c>
      <c r="AQ90" s="76" t="s">
        <v>453</v>
      </c>
      <c r="AR90" s="76" t="s">
        <v>453</v>
      </c>
      <c r="AS90" s="105" t="s">
        <v>453</v>
      </c>
      <c r="AT90" s="94"/>
      <c r="AU90" s="105" t="s">
        <v>453</v>
      </c>
      <c r="AV90" s="94"/>
      <c r="AW90" s="76" t="s">
        <v>453</v>
      </c>
      <c r="AX90" s="76" t="s">
        <v>453</v>
      </c>
      <c r="AY90" s="76" t="s">
        <v>453</v>
      </c>
    </row>
    <row r="91" spans="1:51" ht="15" customHeight="1" x14ac:dyDescent="0.25">
      <c r="A91" s="101" t="s">
        <v>8</v>
      </c>
      <c r="B91" s="94"/>
      <c r="C91" s="101" t="s">
        <v>42</v>
      </c>
      <c r="D91" s="94"/>
      <c r="E91" s="101" t="s">
        <v>42</v>
      </c>
      <c r="F91" s="94"/>
      <c r="G91" s="101" t="s">
        <v>42</v>
      </c>
      <c r="H91" s="94"/>
      <c r="I91" s="101" t="s">
        <v>33</v>
      </c>
      <c r="J91" s="94"/>
      <c r="K91" s="94"/>
      <c r="L91" s="101" t="s">
        <v>38</v>
      </c>
      <c r="M91" s="94"/>
      <c r="N91" s="94"/>
      <c r="O91" s="101"/>
      <c r="P91" s="94"/>
      <c r="Q91" s="101"/>
      <c r="R91" s="94"/>
      <c r="S91" s="108" t="s">
        <v>98</v>
      </c>
      <c r="T91" s="94"/>
      <c r="U91" s="94"/>
      <c r="V91" s="94"/>
      <c r="W91" s="94"/>
      <c r="X91" s="94"/>
      <c r="Y91" s="94"/>
      <c r="Z91" s="94"/>
      <c r="AA91" s="101" t="s">
        <v>10</v>
      </c>
      <c r="AB91" s="94"/>
      <c r="AC91" s="94"/>
      <c r="AD91" s="94"/>
      <c r="AE91" s="94"/>
      <c r="AF91" s="101" t="s">
        <v>11</v>
      </c>
      <c r="AG91" s="94"/>
      <c r="AH91" s="94"/>
      <c r="AI91" s="77" t="s">
        <v>12</v>
      </c>
      <c r="AJ91" s="104" t="s">
        <v>354</v>
      </c>
      <c r="AK91" s="94"/>
      <c r="AL91" s="94"/>
      <c r="AM91" s="94"/>
      <c r="AN91" s="94"/>
      <c r="AO91" s="94"/>
      <c r="AP91" s="78" t="s">
        <v>453</v>
      </c>
      <c r="AQ91" s="78" t="s">
        <v>453</v>
      </c>
      <c r="AR91" s="78" t="s">
        <v>453</v>
      </c>
      <c r="AS91" s="109" t="s">
        <v>453</v>
      </c>
      <c r="AT91" s="94"/>
      <c r="AU91" s="109" t="s">
        <v>453</v>
      </c>
      <c r="AV91" s="94"/>
      <c r="AW91" s="78" t="s">
        <v>453</v>
      </c>
      <c r="AX91" s="78" t="s">
        <v>453</v>
      </c>
      <c r="AY91" s="78" t="s">
        <v>453</v>
      </c>
    </row>
    <row r="92" spans="1:51" ht="15" customHeight="1" x14ac:dyDescent="0.25">
      <c r="A92" s="101" t="s">
        <v>8</v>
      </c>
      <c r="B92" s="94"/>
      <c r="C92" s="101" t="s">
        <v>42</v>
      </c>
      <c r="D92" s="94"/>
      <c r="E92" s="101" t="s">
        <v>42</v>
      </c>
      <c r="F92" s="94"/>
      <c r="G92" s="101" t="s">
        <v>42</v>
      </c>
      <c r="H92" s="94"/>
      <c r="I92" s="101" t="s">
        <v>33</v>
      </c>
      <c r="J92" s="94"/>
      <c r="K92" s="94"/>
      <c r="L92" s="101" t="s">
        <v>21</v>
      </c>
      <c r="M92" s="94"/>
      <c r="N92" s="94"/>
      <c r="O92" s="101"/>
      <c r="P92" s="94"/>
      <c r="Q92" s="101"/>
      <c r="R92" s="94"/>
      <c r="S92" s="108" t="s">
        <v>99</v>
      </c>
      <c r="T92" s="94"/>
      <c r="U92" s="94"/>
      <c r="V92" s="94"/>
      <c r="W92" s="94"/>
      <c r="X92" s="94"/>
      <c r="Y92" s="94"/>
      <c r="Z92" s="94"/>
      <c r="AA92" s="101" t="s">
        <v>10</v>
      </c>
      <c r="AB92" s="94"/>
      <c r="AC92" s="94"/>
      <c r="AD92" s="94"/>
      <c r="AE92" s="94"/>
      <c r="AF92" s="101" t="s">
        <v>11</v>
      </c>
      <c r="AG92" s="94"/>
      <c r="AH92" s="94"/>
      <c r="AI92" s="77" t="s">
        <v>12</v>
      </c>
      <c r="AJ92" s="104" t="s">
        <v>354</v>
      </c>
      <c r="AK92" s="94"/>
      <c r="AL92" s="94"/>
      <c r="AM92" s="94"/>
      <c r="AN92" s="94"/>
      <c r="AO92" s="94"/>
      <c r="AP92" s="78" t="s">
        <v>453</v>
      </c>
      <c r="AQ92" s="78" t="s">
        <v>453</v>
      </c>
      <c r="AR92" s="78" t="s">
        <v>453</v>
      </c>
      <c r="AS92" s="109" t="s">
        <v>453</v>
      </c>
      <c r="AT92" s="94"/>
      <c r="AU92" s="109" t="s">
        <v>453</v>
      </c>
      <c r="AV92" s="94"/>
      <c r="AW92" s="78" t="s">
        <v>453</v>
      </c>
      <c r="AX92" s="78" t="s">
        <v>453</v>
      </c>
      <c r="AY92" s="78" t="s">
        <v>453</v>
      </c>
    </row>
    <row r="93" spans="1:51" ht="15" customHeight="1" x14ac:dyDescent="0.25">
      <c r="A93" s="101" t="s">
        <v>8</v>
      </c>
      <c r="B93" s="94"/>
      <c r="C93" s="101" t="s">
        <v>42</v>
      </c>
      <c r="D93" s="94"/>
      <c r="E93" s="101" t="s">
        <v>42</v>
      </c>
      <c r="F93" s="94"/>
      <c r="G93" s="101" t="s">
        <v>42</v>
      </c>
      <c r="H93" s="94"/>
      <c r="I93" s="101" t="s">
        <v>33</v>
      </c>
      <c r="J93" s="94"/>
      <c r="K93" s="94"/>
      <c r="L93" s="101" t="s">
        <v>23</v>
      </c>
      <c r="M93" s="94"/>
      <c r="N93" s="94"/>
      <c r="O93" s="101"/>
      <c r="P93" s="94"/>
      <c r="Q93" s="101"/>
      <c r="R93" s="94"/>
      <c r="S93" s="108" t="s">
        <v>100</v>
      </c>
      <c r="T93" s="94"/>
      <c r="U93" s="94"/>
      <c r="V93" s="94"/>
      <c r="W93" s="94"/>
      <c r="X93" s="94"/>
      <c r="Y93" s="94"/>
      <c r="Z93" s="94"/>
      <c r="AA93" s="101" t="s">
        <v>10</v>
      </c>
      <c r="AB93" s="94"/>
      <c r="AC93" s="94"/>
      <c r="AD93" s="94"/>
      <c r="AE93" s="94"/>
      <c r="AF93" s="101" t="s">
        <v>11</v>
      </c>
      <c r="AG93" s="94"/>
      <c r="AH93" s="94"/>
      <c r="AI93" s="77" t="s">
        <v>12</v>
      </c>
      <c r="AJ93" s="104" t="s">
        <v>354</v>
      </c>
      <c r="AK93" s="94"/>
      <c r="AL93" s="94"/>
      <c r="AM93" s="94"/>
      <c r="AN93" s="94"/>
      <c r="AO93" s="94"/>
      <c r="AP93" s="78" t="s">
        <v>453</v>
      </c>
      <c r="AQ93" s="78" t="s">
        <v>453</v>
      </c>
      <c r="AR93" s="78" t="s">
        <v>453</v>
      </c>
      <c r="AS93" s="109" t="s">
        <v>453</v>
      </c>
      <c r="AT93" s="94"/>
      <c r="AU93" s="109" t="s">
        <v>453</v>
      </c>
      <c r="AV93" s="94"/>
      <c r="AW93" s="78" t="s">
        <v>453</v>
      </c>
      <c r="AX93" s="78" t="s">
        <v>453</v>
      </c>
      <c r="AY93" s="78" t="s">
        <v>453</v>
      </c>
    </row>
    <row r="94" spans="1:51" ht="15" customHeight="1" x14ac:dyDescent="0.25">
      <c r="A94" s="101" t="s">
        <v>8</v>
      </c>
      <c r="B94" s="94"/>
      <c r="C94" s="101" t="s">
        <v>42</v>
      </c>
      <c r="D94" s="94"/>
      <c r="E94" s="101" t="s">
        <v>42</v>
      </c>
      <c r="F94" s="94"/>
      <c r="G94" s="101" t="s">
        <v>42</v>
      </c>
      <c r="H94" s="94"/>
      <c r="I94" s="101" t="s">
        <v>35</v>
      </c>
      <c r="J94" s="94"/>
      <c r="K94" s="94"/>
      <c r="L94" s="101"/>
      <c r="M94" s="94"/>
      <c r="N94" s="94"/>
      <c r="O94" s="101"/>
      <c r="P94" s="94"/>
      <c r="Q94" s="101"/>
      <c r="R94" s="94"/>
      <c r="S94" s="108" t="s">
        <v>101</v>
      </c>
      <c r="T94" s="94"/>
      <c r="U94" s="94"/>
      <c r="V94" s="94"/>
      <c r="W94" s="94"/>
      <c r="X94" s="94"/>
      <c r="Y94" s="94"/>
      <c r="Z94" s="94"/>
      <c r="AA94" s="101" t="s">
        <v>10</v>
      </c>
      <c r="AB94" s="94"/>
      <c r="AC94" s="94"/>
      <c r="AD94" s="94"/>
      <c r="AE94" s="94"/>
      <c r="AF94" s="101" t="s">
        <v>11</v>
      </c>
      <c r="AG94" s="94"/>
      <c r="AH94" s="94"/>
      <c r="AI94" s="77" t="s">
        <v>12</v>
      </c>
      <c r="AJ94" s="104" t="s">
        <v>354</v>
      </c>
      <c r="AK94" s="94"/>
      <c r="AL94" s="94"/>
      <c r="AM94" s="94"/>
      <c r="AN94" s="94"/>
      <c r="AO94" s="94"/>
      <c r="AP94" s="78" t="s">
        <v>453</v>
      </c>
      <c r="AQ94" s="78" t="s">
        <v>453</v>
      </c>
      <c r="AR94" s="78" t="s">
        <v>453</v>
      </c>
      <c r="AS94" s="109" t="s">
        <v>453</v>
      </c>
      <c r="AT94" s="94"/>
      <c r="AU94" s="109" t="s">
        <v>453</v>
      </c>
      <c r="AV94" s="94"/>
      <c r="AW94" s="78" t="s">
        <v>453</v>
      </c>
      <c r="AX94" s="78" t="s">
        <v>453</v>
      </c>
      <c r="AY94" s="78" t="s">
        <v>453</v>
      </c>
    </row>
    <row r="95" spans="1:51" ht="15" customHeight="1" x14ac:dyDescent="0.25">
      <c r="A95" s="100" t="s">
        <v>8</v>
      </c>
      <c r="B95" s="94"/>
      <c r="C95" s="100" t="s">
        <v>51</v>
      </c>
      <c r="D95" s="94"/>
      <c r="E95" s="100"/>
      <c r="F95" s="94"/>
      <c r="G95" s="100"/>
      <c r="H95" s="94"/>
      <c r="I95" s="100"/>
      <c r="J95" s="94"/>
      <c r="K95" s="94"/>
      <c r="L95" s="100"/>
      <c r="M95" s="94"/>
      <c r="N95" s="94"/>
      <c r="O95" s="100"/>
      <c r="P95" s="94"/>
      <c r="Q95" s="100"/>
      <c r="R95" s="94"/>
      <c r="S95" s="102" t="s">
        <v>102</v>
      </c>
      <c r="T95" s="94"/>
      <c r="U95" s="94"/>
      <c r="V95" s="94"/>
      <c r="W95" s="94"/>
      <c r="X95" s="94"/>
      <c r="Y95" s="94"/>
      <c r="Z95" s="94"/>
      <c r="AA95" s="100" t="s">
        <v>10</v>
      </c>
      <c r="AB95" s="94"/>
      <c r="AC95" s="94"/>
      <c r="AD95" s="94"/>
      <c r="AE95" s="94"/>
      <c r="AF95" s="100" t="s">
        <v>11</v>
      </c>
      <c r="AG95" s="94"/>
      <c r="AH95" s="94"/>
      <c r="AI95" s="75" t="s">
        <v>12</v>
      </c>
      <c r="AJ95" s="103" t="s">
        <v>354</v>
      </c>
      <c r="AK95" s="94"/>
      <c r="AL95" s="94"/>
      <c r="AM95" s="94"/>
      <c r="AN95" s="94"/>
      <c r="AO95" s="94"/>
      <c r="AP95" s="76" t="s">
        <v>453</v>
      </c>
      <c r="AQ95" s="76" t="s">
        <v>453</v>
      </c>
      <c r="AR95" s="76" t="s">
        <v>453</v>
      </c>
      <c r="AS95" s="105" t="s">
        <v>453</v>
      </c>
      <c r="AT95" s="94"/>
      <c r="AU95" s="105" t="s">
        <v>453</v>
      </c>
      <c r="AV95" s="94"/>
      <c r="AW95" s="76" t="s">
        <v>453</v>
      </c>
      <c r="AX95" s="76" t="s">
        <v>453</v>
      </c>
      <c r="AY95" s="76" t="s">
        <v>453</v>
      </c>
    </row>
    <row r="96" spans="1:51" ht="15" customHeight="1" x14ac:dyDescent="0.25">
      <c r="A96" s="100" t="s">
        <v>8</v>
      </c>
      <c r="B96" s="94"/>
      <c r="C96" s="100" t="s">
        <v>51</v>
      </c>
      <c r="D96" s="94"/>
      <c r="E96" s="100" t="s">
        <v>103</v>
      </c>
      <c r="F96" s="94"/>
      <c r="G96" s="100"/>
      <c r="H96" s="94"/>
      <c r="I96" s="100"/>
      <c r="J96" s="94"/>
      <c r="K96" s="94"/>
      <c r="L96" s="100"/>
      <c r="M96" s="94"/>
      <c r="N96" s="94"/>
      <c r="O96" s="100"/>
      <c r="P96" s="94"/>
      <c r="Q96" s="100"/>
      <c r="R96" s="94"/>
      <c r="S96" s="102" t="s">
        <v>104</v>
      </c>
      <c r="T96" s="94"/>
      <c r="U96" s="94"/>
      <c r="V96" s="94"/>
      <c r="W96" s="94"/>
      <c r="X96" s="94"/>
      <c r="Y96" s="94"/>
      <c r="Z96" s="94"/>
      <c r="AA96" s="100" t="s">
        <v>10</v>
      </c>
      <c r="AB96" s="94"/>
      <c r="AC96" s="94"/>
      <c r="AD96" s="94"/>
      <c r="AE96" s="94"/>
      <c r="AF96" s="100" t="s">
        <v>11</v>
      </c>
      <c r="AG96" s="94"/>
      <c r="AH96" s="94"/>
      <c r="AI96" s="75" t="s">
        <v>12</v>
      </c>
      <c r="AJ96" s="103" t="s">
        <v>354</v>
      </c>
      <c r="AK96" s="94"/>
      <c r="AL96" s="94"/>
      <c r="AM96" s="94"/>
      <c r="AN96" s="94"/>
      <c r="AO96" s="94"/>
      <c r="AP96" s="76" t="s">
        <v>453</v>
      </c>
      <c r="AQ96" s="76" t="s">
        <v>453</v>
      </c>
      <c r="AR96" s="76" t="s">
        <v>453</v>
      </c>
      <c r="AS96" s="105" t="s">
        <v>453</v>
      </c>
      <c r="AT96" s="94"/>
      <c r="AU96" s="105" t="s">
        <v>453</v>
      </c>
      <c r="AV96" s="94"/>
      <c r="AW96" s="76" t="s">
        <v>453</v>
      </c>
      <c r="AX96" s="76" t="s">
        <v>453</v>
      </c>
      <c r="AY96" s="76" t="s">
        <v>453</v>
      </c>
    </row>
    <row r="97" spans="1:51" ht="15" customHeight="1" x14ac:dyDescent="0.25">
      <c r="A97" s="100" t="s">
        <v>8</v>
      </c>
      <c r="B97" s="94"/>
      <c r="C97" s="100" t="s">
        <v>51</v>
      </c>
      <c r="D97" s="94"/>
      <c r="E97" s="100" t="s">
        <v>103</v>
      </c>
      <c r="F97" s="94"/>
      <c r="G97" s="100" t="s">
        <v>42</v>
      </c>
      <c r="H97" s="94"/>
      <c r="I97" s="100"/>
      <c r="J97" s="94"/>
      <c r="K97" s="94"/>
      <c r="L97" s="100"/>
      <c r="M97" s="94"/>
      <c r="N97" s="94"/>
      <c r="O97" s="100"/>
      <c r="P97" s="94"/>
      <c r="Q97" s="100"/>
      <c r="R97" s="94"/>
      <c r="S97" s="102" t="s">
        <v>105</v>
      </c>
      <c r="T97" s="94"/>
      <c r="U97" s="94"/>
      <c r="V97" s="94"/>
      <c r="W97" s="94"/>
      <c r="X97" s="94"/>
      <c r="Y97" s="94"/>
      <c r="Z97" s="94"/>
      <c r="AA97" s="100" t="s">
        <v>10</v>
      </c>
      <c r="AB97" s="94"/>
      <c r="AC97" s="94"/>
      <c r="AD97" s="94"/>
      <c r="AE97" s="94"/>
      <c r="AF97" s="100" t="s">
        <v>11</v>
      </c>
      <c r="AG97" s="94"/>
      <c r="AH97" s="94"/>
      <c r="AI97" s="75" t="s">
        <v>12</v>
      </c>
      <c r="AJ97" s="103" t="s">
        <v>354</v>
      </c>
      <c r="AK97" s="94"/>
      <c r="AL97" s="94"/>
      <c r="AM97" s="94"/>
      <c r="AN97" s="94"/>
      <c r="AO97" s="94"/>
      <c r="AP97" s="76" t="s">
        <v>453</v>
      </c>
      <c r="AQ97" s="76" t="s">
        <v>453</v>
      </c>
      <c r="AR97" s="76" t="s">
        <v>453</v>
      </c>
      <c r="AS97" s="105" t="s">
        <v>453</v>
      </c>
      <c r="AT97" s="94"/>
      <c r="AU97" s="105" t="s">
        <v>453</v>
      </c>
      <c r="AV97" s="94"/>
      <c r="AW97" s="76" t="s">
        <v>453</v>
      </c>
      <c r="AX97" s="76" t="s">
        <v>453</v>
      </c>
      <c r="AY97" s="76" t="s">
        <v>453</v>
      </c>
    </row>
    <row r="98" spans="1:51" ht="15" customHeight="1" x14ac:dyDescent="0.25">
      <c r="A98" s="100" t="s">
        <v>8</v>
      </c>
      <c r="B98" s="94"/>
      <c r="C98" s="100" t="s">
        <v>51</v>
      </c>
      <c r="D98" s="94"/>
      <c r="E98" s="100" t="s">
        <v>103</v>
      </c>
      <c r="F98" s="94"/>
      <c r="G98" s="100" t="s">
        <v>42</v>
      </c>
      <c r="H98" s="94"/>
      <c r="I98" s="100" t="s">
        <v>37</v>
      </c>
      <c r="J98" s="94"/>
      <c r="K98" s="94"/>
      <c r="L98" s="100"/>
      <c r="M98" s="94"/>
      <c r="N98" s="94"/>
      <c r="O98" s="100"/>
      <c r="P98" s="94"/>
      <c r="Q98" s="100"/>
      <c r="R98" s="94"/>
      <c r="S98" s="102" t="s">
        <v>106</v>
      </c>
      <c r="T98" s="94"/>
      <c r="U98" s="94"/>
      <c r="V98" s="94"/>
      <c r="W98" s="94"/>
      <c r="X98" s="94"/>
      <c r="Y98" s="94"/>
      <c r="Z98" s="94"/>
      <c r="AA98" s="100" t="s">
        <v>10</v>
      </c>
      <c r="AB98" s="94"/>
      <c r="AC98" s="94"/>
      <c r="AD98" s="94"/>
      <c r="AE98" s="94"/>
      <c r="AF98" s="100" t="s">
        <v>11</v>
      </c>
      <c r="AG98" s="94"/>
      <c r="AH98" s="94"/>
      <c r="AI98" s="75" t="s">
        <v>12</v>
      </c>
      <c r="AJ98" s="103" t="s">
        <v>354</v>
      </c>
      <c r="AK98" s="94"/>
      <c r="AL98" s="94"/>
      <c r="AM98" s="94"/>
      <c r="AN98" s="94"/>
      <c r="AO98" s="94"/>
      <c r="AP98" s="76" t="s">
        <v>453</v>
      </c>
      <c r="AQ98" s="76" t="s">
        <v>453</v>
      </c>
      <c r="AR98" s="76" t="s">
        <v>453</v>
      </c>
      <c r="AS98" s="105" t="s">
        <v>453</v>
      </c>
      <c r="AT98" s="94"/>
      <c r="AU98" s="105" t="s">
        <v>453</v>
      </c>
      <c r="AV98" s="94"/>
      <c r="AW98" s="76" t="s">
        <v>453</v>
      </c>
      <c r="AX98" s="76" t="s">
        <v>453</v>
      </c>
      <c r="AY98" s="76" t="s">
        <v>453</v>
      </c>
    </row>
    <row r="99" spans="1:51" ht="15" customHeight="1" x14ac:dyDescent="0.25">
      <c r="A99" s="101" t="s">
        <v>8</v>
      </c>
      <c r="B99" s="94"/>
      <c r="C99" s="101" t="s">
        <v>51</v>
      </c>
      <c r="D99" s="94"/>
      <c r="E99" s="101" t="s">
        <v>103</v>
      </c>
      <c r="F99" s="94"/>
      <c r="G99" s="101" t="s">
        <v>42</v>
      </c>
      <c r="H99" s="94"/>
      <c r="I99" s="101" t="s">
        <v>37</v>
      </c>
      <c r="J99" s="94"/>
      <c r="K99" s="94"/>
      <c r="L99" s="101" t="s">
        <v>18</v>
      </c>
      <c r="M99" s="94"/>
      <c r="N99" s="94"/>
      <c r="O99" s="101"/>
      <c r="P99" s="94"/>
      <c r="Q99" s="101"/>
      <c r="R99" s="94"/>
      <c r="S99" s="108" t="s">
        <v>107</v>
      </c>
      <c r="T99" s="94"/>
      <c r="U99" s="94"/>
      <c r="V99" s="94"/>
      <c r="W99" s="94"/>
      <c r="X99" s="94"/>
      <c r="Y99" s="94"/>
      <c r="Z99" s="94"/>
      <c r="AA99" s="101" t="s">
        <v>10</v>
      </c>
      <c r="AB99" s="94"/>
      <c r="AC99" s="94"/>
      <c r="AD99" s="94"/>
      <c r="AE99" s="94"/>
      <c r="AF99" s="101" t="s">
        <v>11</v>
      </c>
      <c r="AG99" s="94"/>
      <c r="AH99" s="94"/>
      <c r="AI99" s="77" t="s">
        <v>12</v>
      </c>
      <c r="AJ99" s="104" t="s">
        <v>354</v>
      </c>
      <c r="AK99" s="94"/>
      <c r="AL99" s="94"/>
      <c r="AM99" s="94"/>
      <c r="AN99" s="94"/>
      <c r="AO99" s="94"/>
      <c r="AP99" s="78" t="s">
        <v>453</v>
      </c>
      <c r="AQ99" s="78" t="s">
        <v>453</v>
      </c>
      <c r="AR99" s="78" t="s">
        <v>453</v>
      </c>
      <c r="AS99" s="109" t="s">
        <v>453</v>
      </c>
      <c r="AT99" s="94"/>
      <c r="AU99" s="109" t="s">
        <v>453</v>
      </c>
      <c r="AV99" s="94"/>
      <c r="AW99" s="78" t="s">
        <v>453</v>
      </c>
      <c r="AX99" s="78" t="s">
        <v>453</v>
      </c>
      <c r="AY99" s="78" t="s">
        <v>453</v>
      </c>
    </row>
    <row r="100" spans="1:51" ht="15" customHeight="1" x14ac:dyDescent="0.25">
      <c r="A100" s="101" t="s">
        <v>8</v>
      </c>
      <c r="B100" s="94"/>
      <c r="C100" s="101" t="s">
        <v>51</v>
      </c>
      <c r="D100" s="94"/>
      <c r="E100" s="101" t="s">
        <v>103</v>
      </c>
      <c r="F100" s="94"/>
      <c r="G100" s="101" t="s">
        <v>42</v>
      </c>
      <c r="H100" s="94"/>
      <c r="I100" s="101" t="s">
        <v>37</v>
      </c>
      <c r="J100" s="94"/>
      <c r="K100" s="94"/>
      <c r="L100" s="101" t="s">
        <v>38</v>
      </c>
      <c r="M100" s="94"/>
      <c r="N100" s="94"/>
      <c r="O100" s="101"/>
      <c r="P100" s="94"/>
      <c r="Q100" s="101"/>
      <c r="R100" s="94"/>
      <c r="S100" s="108" t="s">
        <v>108</v>
      </c>
      <c r="T100" s="94"/>
      <c r="U100" s="94"/>
      <c r="V100" s="94"/>
      <c r="W100" s="94"/>
      <c r="X100" s="94"/>
      <c r="Y100" s="94"/>
      <c r="Z100" s="94"/>
      <c r="AA100" s="101" t="s">
        <v>10</v>
      </c>
      <c r="AB100" s="94"/>
      <c r="AC100" s="94"/>
      <c r="AD100" s="94"/>
      <c r="AE100" s="94"/>
      <c r="AF100" s="101" t="s">
        <v>11</v>
      </c>
      <c r="AG100" s="94"/>
      <c r="AH100" s="94"/>
      <c r="AI100" s="77" t="s">
        <v>12</v>
      </c>
      <c r="AJ100" s="104" t="s">
        <v>354</v>
      </c>
      <c r="AK100" s="94"/>
      <c r="AL100" s="94"/>
      <c r="AM100" s="94"/>
      <c r="AN100" s="94"/>
      <c r="AO100" s="94"/>
      <c r="AP100" s="78" t="s">
        <v>453</v>
      </c>
      <c r="AQ100" s="78" t="s">
        <v>453</v>
      </c>
      <c r="AR100" s="78" t="s">
        <v>453</v>
      </c>
      <c r="AS100" s="109" t="s">
        <v>453</v>
      </c>
      <c r="AT100" s="94"/>
      <c r="AU100" s="109" t="s">
        <v>453</v>
      </c>
      <c r="AV100" s="94"/>
      <c r="AW100" s="78" t="s">
        <v>453</v>
      </c>
      <c r="AX100" s="78" t="s">
        <v>453</v>
      </c>
      <c r="AY100" s="78" t="s">
        <v>453</v>
      </c>
    </row>
    <row r="101" spans="1:51" ht="15" customHeight="1" x14ac:dyDescent="0.25">
      <c r="A101" s="100" t="s">
        <v>8</v>
      </c>
      <c r="B101" s="94"/>
      <c r="C101" s="100" t="s">
        <v>51</v>
      </c>
      <c r="D101" s="94"/>
      <c r="E101" s="100" t="s">
        <v>12</v>
      </c>
      <c r="F101" s="94"/>
      <c r="G101" s="100"/>
      <c r="H101" s="94"/>
      <c r="I101" s="100"/>
      <c r="J101" s="94"/>
      <c r="K101" s="94"/>
      <c r="L101" s="100"/>
      <c r="M101" s="94"/>
      <c r="N101" s="94"/>
      <c r="O101" s="100"/>
      <c r="P101" s="94"/>
      <c r="Q101" s="100"/>
      <c r="R101" s="94"/>
      <c r="S101" s="102" t="s">
        <v>109</v>
      </c>
      <c r="T101" s="94"/>
      <c r="U101" s="94"/>
      <c r="V101" s="94"/>
      <c r="W101" s="94"/>
      <c r="X101" s="94"/>
      <c r="Y101" s="94"/>
      <c r="Z101" s="94"/>
      <c r="AA101" s="100" t="s">
        <v>10</v>
      </c>
      <c r="AB101" s="94"/>
      <c r="AC101" s="94"/>
      <c r="AD101" s="94"/>
      <c r="AE101" s="94"/>
      <c r="AF101" s="100" t="s">
        <v>11</v>
      </c>
      <c r="AG101" s="94"/>
      <c r="AH101" s="94"/>
      <c r="AI101" s="75" t="s">
        <v>12</v>
      </c>
      <c r="AJ101" s="103" t="s">
        <v>354</v>
      </c>
      <c r="AK101" s="94"/>
      <c r="AL101" s="94"/>
      <c r="AM101" s="94"/>
      <c r="AN101" s="94"/>
      <c r="AO101" s="94"/>
      <c r="AP101" s="76" t="s">
        <v>453</v>
      </c>
      <c r="AQ101" s="76" t="s">
        <v>453</v>
      </c>
      <c r="AR101" s="76" t="s">
        <v>453</v>
      </c>
      <c r="AS101" s="105" t="s">
        <v>453</v>
      </c>
      <c r="AT101" s="94"/>
      <c r="AU101" s="105" t="s">
        <v>453</v>
      </c>
      <c r="AV101" s="94"/>
      <c r="AW101" s="76" t="s">
        <v>453</v>
      </c>
      <c r="AX101" s="76" t="s">
        <v>453</v>
      </c>
      <c r="AY101" s="76" t="s">
        <v>453</v>
      </c>
    </row>
    <row r="102" spans="1:51" ht="15" customHeight="1" x14ac:dyDescent="0.25">
      <c r="A102" s="100" t="s">
        <v>8</v>
      </c>
      <c r="B102" s="94"/>
      <c r="C102" s="100" t="s">
        <v>51</v>
      </c>
      <c r="D102" s="94"/>
      <c r="E102" s="100" t="s">
        <v>12</v>
      </c>
      <c r="F102" s="94"/>
      <c r="G102" s="100" t="s">
        <v>14</v>
      </c>
      <c r="H102" s="94"/>
      <c r="I102" s="100"/>
      <c r="J102" s="94"/>
      <c r="K102" s="94"/>
      <c r="L102" s="100"/>
      <c r="M102" s="94"/>
      <c r="N102" s="94"/>
      <c r="O102" s="100"/>
      <c r="P102" s="94"/>
      <c r="Q102" s="100"/>
      <c r="R102" s="94"/>
      <c r="S102" s="102" t="s">
        <v>110</v>
      </c>
      <c r="T102" s="94"/>
      <c r="U102" s="94"/>
      <c r="V102" s="94"/>
      <c r="W102" s="94"/>
      <c r="X102" s="94"/>
      <c r="Y102" s="94"/>
      <c r="Z102" s="94"/>
      <c r="AA102" s="100" t="s">
        <v>10</v>
      </c>
      <c r="AB102" s="94"/>
      <c r="AC102" s="94"/>
      <c r="AD102" s="94"/>
      <c r="AE102" s="94"/>
      <c r="AF102" s="100" t="s">
        <v>11</v>
      </c>
      <c r="AG102" s="94"/>
      <c r="AH102" s="94"/>
      <c r="AI102" s="75" t="s">
        <v>12</v>
      </c>
      <c r="AJ102" s="103" t="s">
        <v>354</v>
      </c>
      <c r="AK102" s="94"/>
      <c r="AL102" s="94"/>
      <c r="AM102" s="94"/>
      <c r="AN102" s="94"/>
      <c r="AO102" s="94"/>
      <c r="AP102" s="76" t="s">
        <v>453</v>
      </c>
      <c r="AQ102" s="76" t="s">
        <v>453</v>
      </c>
      <c r="AR102" s="76" t="s">
        <v>453</v>
      </c>
      <c r="AS102" s="105" t="s">
        <v>453</v>
      </c>
      <c r="AT102" s="94"/>
      <c r="AU102" s="105" t="s">
        <v>453</v>
      </c>
      <c r="AV102" s="94"/>
      <c r="AW102" s="76" t="s">
        <v>453</v>
      </c>
      <c r="AX102" s="76" t="s">
        <v>453</v>
      </c>
      <c r="AY102" s="76" t="s">
        <v>453</v>
      </c>
    </row>
    <row r="103" spans="1:51" ht="15" customHeight="1" x14ac:dyDescent="0.25">
      <c r="A103" s="101" t="s">
        <v>8</v>
      </c>
      <c r="B103" s="94"/>
      <c r="C103" s="101" t="s">
        <v>51</v>
      </c>
      <c r="D103" s="94"/>
      <c r="E103" s="101" t="s">
        <v>12</v>
      </c>
      <c r="F103" s="94"/>
      <c r="G103" s="101" t="s">
        <v>14</v>
      </c>
      <c r="H103" s="94"/>
      <c r="I103" s="101" t="s">
        <v>18</v>
      </c>
      <c r="J103" s="94"/>
      <c r="K103" s="94"/>
      <c r="L103" s="101"/>
      <c r="M103" s="94"/>
      <c r="N103" s="94"/>
      <c r="O103" s="101"/>
      <c r="P103" s="94"/>
      <c r="Q103" s="101"/>
      <c r="R103" s="94"/>
      <c r="S103" s="108" t="s">
        <v>111</v>
      </c>
      <c r="T103" s="94"/>
      <c r="U103" s="94"/>
      <c r="V103" s="94"/>
      <c r="W103" s="94"/>
      <c r="X103" s="94"/>
      <c r="Y103" s="94"/>
      <c r="Z103" s="94"/>
      <c r="AA103" s="101" t="s">
        <v>10</v>
      </c>
      <c r="AB103" s="94"/>
      <c r="AC103" s="94"/>
      <c r="AD103" s="94"/>
      <c r="AE103" s="94"/>
      <c r="AF103" s="101" t="s">
        <v>11</v>
      </c>
      <c r="AG103" s="94"/>
      <c r="AH103" s="94"/>
      <c r="AI103" s="77" t="s">
        <v>12</v>
      </c>
      <c r="AJ103" s="104" t="s">
        <v>354</v>
      </c>
      <c r="AK103" s="94"/>
      <c r="AL103" s="94"/>
      <c r="AM103" s="94"/>
      <c r="AN103" s="94"/>
      <c r="AO103" s="94"/>
      <c r="AP103" s="78" t="s">
        <v>453</v>
      </c>
      <c r="AQ103" s="78" t="s">
        <v>453</v>
      </c>
      <c r="AR103" s="78" t="s">
        <v>453</v>
      </c>
      <c r="AS103" s="109" t="s">
        <v>453</v>
      </c>
      <c r="AT103" s="94"/>
      <c r="AU103" s="109" t="s">
        <v>453</v>
      </c>
      <c r="AV103" s="94"/>
      <c r="AW103" s="78" t="s">
        <v>453</v>
      </c>
      <c r="AX103" s="78" t="s">
        <v>453</v>
      </c>
      <c r="AY103" s="78" t="s">
        <v>453</v>
      </c>
    </row>
    <row r="104" spans="1:51" ht="15" customHeight="1" x14ac:dyDescent="0.25">
      <c r="A104" s="100" t="s">
        <v>8</v>
      </c>
      <c r="B104" s="94"/>
      <c r="C104" s="100" t="s">
        <v>112</v>
      </c>
      <c r="D104" s="94"/>
      <c r="E104" s="100"/>
      <c r="F104" s="94"/>
      <c r="G104" s="100"/>
      <c r="H104" s="94"/>
      <c r="I104" s="100"/>
      <c r="J104" s="94"/>
      <c r="K104" s="94"/>
      <c r="L104" s="100"/>
      <c r="M104" s="94"/>
      <c r="N104" s="94"/>
      <c r="O104" s="100"/>
      <c r="P104" s="94"/>
      <c r="Q104" s="100"/>
      <c r="R104" s="94"/>
      <c r="S104" s="102" t="s">
        <v>113</v>
      </c>
      <c r="T104" s="94"/>
      <c r="U104" s="94"/>
      <c r="V104" s="94"/>
      <c r="W104" s="94"/>
      <c r="X104" s="94"/>
      <c r="Y104" s="94"/>
      <c r="Z104" s="94"/>
      <c r="AA104" s="100" t="s">
        <v>10</v>
      </c>
      <c r="AB104" s="94"/>
      <c r="AC104" s="94"/>
      <c r="AD104" s="94"/>
      <c r="AE104" s="94"/>
      <c r="AF104" s="100" t="s">
        <v>11</v>
      </c>
      <c r="AG104" s="94"/>
      <c r="AH104" s="94"/>
      <c r="AI104" s="75" t="s">
        <v>12</v>
      </c>
      <c r="AJ104" s="103" t="s">
        <v>354</v>
      </c>
      <c r="AK104" s="94"/>
      <c r="AL104" s="94"/>
      <c r="AM104" s="94"/>
      <c r="AN104" s="94"/>
      <c r="AO104" s="94"/>
      <c r="AP104" s="76" t="s">
        <v>453</v>
      </c>
      <c r="AQ104" s="76" t="s">
        <v>453</v>
      </c>
      <c r="AR104" s="76" t="s">
        <v>453</v>
      </c>
      <c r="AS104" s="105" t="s">
        <v>453</v>
      </c>
      <c r="AT104" s="94"/>
      <c r="AU104" s="105" t="s">
        <v>453</v>
      </c>
      <c r="AV104" s="94"/>
      <c r="AW104" s="76" t="s">
        <v>453</v>
      </c>
      <c r="AX104" s="76" t="s">
        <v>453</v>
      </c>
      <c r="AY104" s="76" t="s">
        <v>453</v>
      </c>
    </row>
    <row r="105" spans="1:51" ht="16.5" customHeight="1" x14ac:dyDescent="0.25">
      <c r="A105" s="100" t="s">
        <v>8</v>
      </c>
      <c r="B105" s="94"/>
      <c r="C105" s="100" t="s">
        <v>112</v>
      </c>
      <c r="D105" s="94"/>
      <c r="E105" s="100"/>
      <c r="F105" s="94"/>
      <c r="G105" s="100"/>
      <c r="H105" s="94"/>
      <c r="I105" s="100"/>
      <c r="J105" s="94"/>
      <c r="K105" s="94"/>
      <c r="L105" s="100"/>
      <c r="M105" s="94"/>
      <c r="N105" s="94"/>
      <c r="O105" s="100"/>
      <c r="P105" s="94"/>
      <c r="Q105" s="100"/>
      <c r="R105" s="94"/>
      <c r="S105" s="102" t="s">
        <v>113</v>
      </c>
      <c r="T105" s="94"/>
      <c r="U105" s="94"/>
      <c r="V105" s="94"/>
      <c r="W105" s="94"/>
      <c r="X105" s="94"/>
      <c r="Y105" s="94"/>
      <c r="Z105" s="94"/>
      <c r="AA105" s="100" t="s">
        <v>10</v>
      </c>
      <c r="AB105" s="94"/>
      <c r="AC105" s="94"/>
      <c r="AD105" s="94"/>
      <c r="AE105" s="94"/>
      <c r="AF105" s="100" t="s">
        <v>13</v>
      </c>
      <c r="AG105" s="94"/>
      <c r="AH105" s="94"/>
      <c r="AI105" s="75" t="s">
        <v>311</v>
      </c>
      <c r="AJ105" s="103" t="s">
        <v>355</v>
      </c>
      <c r="AK105" s="94"/>
      <c r="AL105" s="94"/>
      <c r="AM105" s="94"/>
      <c r="AN105" s="94"/>
      <c r="AO105" s="94"/>
      <c r="AP105" s="76" t="s">
        <v>453</v>
      </c>
      <c r="AQ105" s="76" t="s">
        <v>453</v>
      </c>
      <c r="AR105" s="76" t="s">
        <v>453</v>
      </c>
      <c r="AS105" s="105" t="s">
        <v>453</v>
      </c>
      <c r="AT105" s="94"/>
      <c r="AU105" s="105" t="s">
        <v>453</v>
      </c>
      <c r="AV105" s="94"/>
      <c r="AW105" s="76" t="s">
        <v>453</v>
      </c>
      <c r="AX105" s="76" t="s">
        <v>453</v>
      </c>
      <c r="AY105" s="76" t="s">
        <v>453</v>
      </c>
    </row>
    <row r="106" spans="1:51" ht="15" customHeight="1" x14ac:dyDescent="0.25">
      <c r="A106" s="100" t="s">
        <v>8</v>
      </c>
      <c r="B106" s="94"/>
      <c r="C106" s="100" t="s">
        <v>112</v>
      </c>
      <c r="D106" s="94"/>
      <c r="E106" s="100" t="s">
        <v>14</v>
      </c>
      <c r="F106" s="94"/>
      <c r="G106" s="100"/>
      <c r="H106" s="94"/>
      <c r="I106" s="100"/>
      <c r="J106" s="94"/>
      <c r="K106" s="94"/>
      <c r="L106" s="100"/>
      <c r="M106" s="94"/>
      <c r="N106" s="94"/>
      <c r="O106" s="100"/>
      <c r="P106" s="94"/>
      <c r="Q106" s="100"/>
      <c r="R106" s="94"/>
      <c r="S106" s="102" t="s">
        <v>114</v>
      </c>
      <c r="T106" s="94"/>
      <c r="U106" s="94"/>
      <c r="V106" s="94"/>
      <c r="W106" s="94"/>
      <c r="X106" s="94"/>
      <c r="Y106" s="94"/>
      <c r="Z106" s="94"/>
      <c r="AA106" s="100" t="s">
        <v>10</v>
      </c>
      <c r="AB106" s="94"/>
      <c r="AC106" s="94"/>
      <c r="AD106" s="94"/>
      <c r="AE106" s="94"/>
      <c r="AF106" s="100" t="s">
        <v>11</v>
      </c>
      <c r="AG106" s="94"/>
      <c r="AH106" s="94"/>
      <c r="AI106" s="75" t="s">
        <v>12</v>
      </c>
      <c r="AJ106" s="103" t="s">
        <v>354</v>
      </c>
      <c r="AK106" s="94"/>
      <c r="AL106" s="94"/>
      <c r="AM106" s="94"/>
      <c r="AN106" s="94"/>
      <c r="AO106" s="94"/>
      <c r="AP106" s="76" t="s">
        <v>453</v>
      </c>
      <c r="AQ106" s="76" t="s">
        <v>453</v>
      </c>
      <c r="AR106" s="76" t="s">
        <v>453</v>
      </c>
      <c r="AS106" s="105" t="s">
        <v>453</v>
      </c>
      <c r="AT106" s="94"/>
      <c r="AU106" s="105" t="s">
        <v>453</v>
      </c>
      <c r="AV106" s="94"/>
      <c r="AW106" s="76" t="s">
        <v>453</v>
      </c>
      <c r="AX106" s="76" t="s">
        <v>453</v>
      </c>
      <c r="AY106" s="76" t="s">
        <v>453</v>
      </c>
    </row>
    <row r="107" spans="1:51" ht="15" customHeight="1" x14ac:dyDescent="0.25">
      <c r="A107" s="100" t="s">
        <v>8</v>
      </c>
      <c r="B107" s="94"/>
      <c r="C107" s="100" t="s">
        <v>112</v>
      </c>
      <c r="D107" s="94"/>
      <c r="E107" s="100" t="s">
        <v>14</v>
      </c>
      <c r="F107" s="94"/>
      <c r="G107" s="100" t="s">
        <v>42</v>
      </c>
      <c r="H107" s="94"/>
      <c r="I107" s="100"/>
      <c r="J107" s="94"/>
      <c r="K107" s="94"/>
      <c r="L107" s="100"/>
      <c r="M107" s="94"/>
      <c r="N107" s="94"/>
      <c r="O107" s="100"/>
      <c r="P107" s="94"/>
      <c r="Q107" s="100"/>
      <c r="R107" s="94"/>
      <c r="S107" s="102" t="s">
        <v>115</v>
      </c>
      <c r="T107" s="94"/>
      <c r="U107" s="94"/>
      <c r="V107" s="94"/>
      <c r="W107" s="94"/>
      <c r="X107" s="94"/>
      <c r="Y107" s="94"/>
      <c r="Z107" s="94"/>
      <c r="AA107" s="100" t="s">
        <v>10</v>
      </c>
      <c r="AB107" s="94"/>
      <c r="AC107" s="94"/>
      <c r="AD107" s="94"/>
      <c r="AE107" s="94"/>
      <c r="AF107" s="100" t="s">
        <v>11</v>
      </c>
      <c r="AG107" s="94"/>
      <c r="AH107" s="94"/>
      <c r="AI107" s="75" t="s">
        <v>12</v>
      </c>
      <c r="AJ107" s="103" t="s">
        <v>354</v>
      </c>
      <c r="AK107" s="94"/>
      <c r="AL107" s="94"/>
      <c r="AM107" s="94"/>
      <c r="AN107" s="94"/>
      <c r="AO107" s="94"/>
      <c r="AP107" s="76" t="s">
        <v>453</v>
      </c>
      <c r="AQ107" s="76" t="s">
        <v>453</v>
      </c>
      <c r="AR107" s="76" t="s">
        <v>453</v>
      </c>
      <c r="AS107" s="105" t="s">
        <v>453</v>
      </c>
      <c r="AT107" s="94"/>
      <c r="AU107" s="105" t="s">
        <v>453</v>
      </c>
      <c r="AV107" s="94"/>
      <c r="AW107" s="76" t="s">
        <v>453</v>
      </c>
      <c r="AX107" s="76" t="s">
        <v>453</v>
      </c>
      <c r="AY107" s="76" t="s">
        <v>453</v>
      </c>
    </row>
    <row r="108" spans="1:51" ht="15" customHeight="1" x14ac:dyDescent="0.25">
      <c r="A108" s="101" t="s">
        <v>8</v>
      </c>
      <c r="B108" s="94"/>
      <c r="C108" s="101" t="s">
        <v>112</v>
      </c>
      <c r="D108" s="94"/>
      <c r="E108" s="101" t="s">
        <v>14</v>
      </c>
      <c r="F108" s="94"/>
      <c r="G108" s="101" t="s">
        <v>42</v>
      </c>
      <c r="H108" s="94"/>
      <c r="I108" s="101" t="s">
        <v>18</v>
      </c>
      <c r="J108" s="94"/>
      <c r="K108" s="94"/>
      <c r="L108" s="101"/>
      <c r="M108" s="94"/>
      <c r="N108" s="94"/>
      <c r="O108" s="101"/>
      <c r="P108" s="94"/>
      <c r="Q108" s="101"/>
      <c r="R108" s="94"/>
      <c r="S108" s="108" t="s">
        <v>116</v>
      </c>
      <c r="T108" s="94"/>
      <c r="U108" s="94"/>
      <c r="V108" s="94"/>
      <c r="W108" s="94"/>
      <c r="X108" s="94"/>
      <c r="Y108" s="94"/>
      <c r="Z108" s="94"/>
      <c r="AA108" s="101" t="s">
        <v>10</v>
      </c>
      <c r="AB108" s="94"/>
      <c r="AC108" s="94"/>
      <c r="AD108" s="94"/>
      <c r="AE108" s="94"/>
      <c r="AF108" s="101" t="s">
        <v>11</v>
      </c>
      <c r="AG108" s="94"/>
      <c r="AH108" s="94"/>
      <c r="AI108" s="77" t="s">
        <v>12</v>
      </c>
      <c r="AJ108" s="104" t="s">
        <v>354</v>
      </c>
      <c r="AK108" s="94"/>
      <c r="AL108" s="94"/>
      <c r="AM108" s="94"/>
      <c r="AN108" s="94"/>
      <c r="AO108" s="94"/>
      <c r="AP108" s="78" t="s">
        <v>453</v>
      </c>
      <c r="AQ108" s="78" t="s">
        <v>453</v>
      </c>
      <c r="AR108" s="78" t="s">
        <v>453</v>
      </c>
      <c r="AS108" s="109" t="s">
        <v>453</v>
      </c>
      <c r="AT108" s="94"/>
      <c r="AU108" s="109" t="s">
        <v>453</v>
      </c>
      <c r="AV108" s="94"/>
      <c r="AW108" s="78" t="s">
        <v>453</v>
      </c>
      <c r="AX108" s="78" t="s">
        <v>453</v>
      </c>
      <c r="AY108" s="78" t="s">
        <v>453</v>
      </c>
    </row>
    <row r="109" spans="1:51" ht="15" customHeight="1" x14ac:dyDescent="0.25">
      <c r="A109" s="101" t="s">
        <v>8</v>
      </c>
      <c r="B109" s="94"/>
      <c r="C109" s="101" t="s">
        <v>112</v>
      </c>
      <c r="D109" s="94"/>
      <c r="E109" s="101" t="s">
        <v>14</v>
      </c>
      <c r="F109" s="94"/>
      <c r="G109" s="101" t="s">
        <v>42</v>
      </c>
      <c r="H109" s="94"/>
      <c r="I109" s="101" t="s">
        <v>38</v>
      </c>
      <c r="J109" s="94"/>
      <c r="K109" s="94"/>
      <c r="L109" s="101"/>
      <c r="M109" s="94"/>
      <c r="N109" s="94"/>
      <c r="O109" s="101"/>
      <c r="P109" s="94"/>
      <c r="Q109" s="101"/>
      <c r="R109" s="94"/>
      <c r="S109" s="108" t="s">
        <v>117</v>
      </c>
      <c r="T109" s="94"/>
      <c r="U109" s="94"/>
      <c r="V109" s="94"/>
      <c r="W109" s="94"/>
      <c r="X109" s="94"/>
      <c r="Y109" s="94"/>
      <c r="Z109" s="94"/>
      <c r="AA109" s="101" t="s">
        <v>10</v>
      </c>
      <c r="AB109" s="94"/>
      <c r="AC109" s="94"/>
      <c r="AD109" s="94"/>
      <c r="AE109" s="94"/>
      <c r="AF109" s="101" t="s">
        <v>11</v>
      </c>
      <c r="AG109" s="94"/>
      <c r="AH109" s="94"/>
      <c r="AI109" s="77" t="s">
        <v>12</v>
      </c>
      <c r="AJ109" s="104" t="s">
        <v>354</v>
      </c>
      <c r="AK109" s="94"/>
      <c r="AL109" s="94"/>
      <c r="AM109" s="94"/>
      <c r="AN109" s="94"/>
      <c r="AO109" s="94"/>
      <c r="AP109" s="78" t="s">
        <v>453</v>
      </c>
      <c r="AQ109" s="78" t="s">
        <v>453</v>
      </c>
      <c r="AR109" s="78" t="s">
        <v>453</v>
      </c>
      <c r="AS109" s="109" t="s">
        <v>453</v>
      </c>
      <c r="AT109" s="94"/>
      <c r="AU109" s="109" t="s">
        <v>453</v>
      </c>
      <c r="AV109" s="94"/>
      <c r="AW109" s="78" t="s">
        <v>453</v>
      </c>
      <c r="AX109" s="78" t="s">
        <v>453</v>
      </c>
      <c r="AY109" s="78" t="s">
        <v>453</v>
      </c>
    </row>
    <row r="110" spans="1:51" ht="15" customHeight="1" x14ac:dyDescent="0.25">
      <c r="A110" s="101" t="s">
        <v>8</v>
      </c>
      <c r="B110" s="94"/>
      <c r="C110" s="101" t="s">
        <v>112</v>
      </c>
      <c r="D110" s="94"/>
      <c r="E110" s="101" t="s">
        <v>14</v>
      </c>
      <c r="F110" s="94"/>
      <c r="G110" s="101" t="s">
        <v>42</v>
      </c>
      <c r="H110" s="94"/>
      <c r="I110" s="101" t="s">
        <v>27</v>
      </c>
      <c r="J110" s="94"/>
      <c r="K110" s="94"/>
      <c r="L110" s="101"/>
      <c r="M110" s="94"/>
      <c r="N110" s="94"/>
      <c r="O110" s="101"/>
      <c r="P110" s="94"/>
      <c r="Q110" s="101"/>
      <c r="R110" s="94"/>
      <c r="S110" s="108" t="s">
        <v>118</v>
      </c>
      <c r="T110" s="94"/>
      <c r="U110" s="94"/>
      <c r="V110" s="94"/>
      <c r="W110" s="94"/>
      <c r="X110" s="94"/>
      <c r="Y110" s="94"/>
      <c r="Z110" s="94"/>
      <c r="AA110" s="101" t="s">
        <v>10</v>
      </c>
      <c r="AB110" s="94"/>
      <c r="AC110" s="94"/>
      <c r="AD110" s="94"/>
      <c r="AE110" s="94"/>
      <c r="AF110" s="101" t="s">
        <v>11</v>
      </c>
      <c r="AG110" s="94"/>
      <c r="AH110" s="94"/>
      <c r="AI110" s="77" t="s">
        <v>12</v>
      </c>
      <c r="AJ110" s="104" t="s">
        <v>354</v>
      </c>
      <c r="AK110" s="94"/>
      <c r="AL110" s="94"/>
      <c r="AM110" s="94"/>
      <c r="AN110" s="94"/>
      <c r="AO110" s="94"/>
      <c r="AP110" s="78" t="s">
        <v>453</v>
      </c>
      <c r="AQ110" s="78" t="s">
        <v>453</v>
      </c>
      <c r="AR110" s="78" t="s">
        <v>453</v>
      </c>
      <c r="AS110" s="109" t="s">
        <v>453</v>
      </c>
      <c r="AT110" s="94"/>
      <c r="AU110" s="109" t="s">
        <v>453</v>
      </c>
      <c r="AV110" s="94"/>
      <c r="AW110" s="78" t="s">
        <v>453</v>
      </c>
      <c r="AX110" s="78" t="s">
        <v>453</v>
      </c>
      <c r="AY110" s="78" t="s">
        <v>453</v>
      </c>
    </row>
    <row r="111" spans="1:51" ht="15" customHeight="1" x14ac:dyDescent="0.25">
      <c r="A111" s="100" t="s">
        <v>8</v>
      </c>
      <c r="B111" s="94"/>
      <c r="C111" s="100" t="s">
        <v>112</v>
      </c>
      <c r="D111" s="94"/>
      <c r="E111" s="100" t="s">
        <v>103</v>
      </c>
      <c r="F111" s="94"/>
      <c r="G111" s="100"/>
      <c r="H111" s="94"/>
      <c r="I111" s="100"/>
      <c r="J111" s="94"/>
      <c r="K111" s="94"/>
      <c r="L111" s="100"/>
      <c r="M111" s="94"/>
      <c r="N111" s="94"/>
      <c r="O111" s="100"/>
      <c r="P111" s="94"/>
      <c r="Q111" s="100"/>
      <c r="R111" s="94"/>
      <c r="S111" s="102" t="s">
        <v>119</v>
      </c>
      <c r="T111" s="94"/>
      <c r="U111" s="94"/>
      <c r="V111" s="94"/>
      <c r="W111" s="94"/>
      <c r="X111" s="94"/>
      <c r="Y111" s="94"/>
      <c r="Z111" s="94"/>
      <c r="AA111" s="100" t="s">
        <v>10</v>
      </c>
      <c r="AB111" s="94"/>
      <c r="AC111" s="94"/>
      <c r="AD111" s="94"/>
      <c r="AE111" s="94"/>
      <c r="AF111" s="100" t="s">
        <v>13</v>
      </c>
      <c r="AG111" s="94"/>
      <c r="AH111" s="94"/>
      <c r="AI111" s="75" t="s">
        <v>311</v>
      </c>
      <c r="AJ111" s="103" t="s">
        <v>355</v>
      </c>
      <c r="AK111" s="94"/>
      <c r="AL111" s="94"/>
      <c r="AM111" s="94"/>
      <c r="AN111" s="94"/>
      <c r="AO111" s="94"/>
      <c r="AP111" s="76" t="s">
        <v>453</v>
      </c>
      <c r="AQ111" s="76" t="s">
        <v>453</v>
      </c>
      <c r="AR111" s="76" t="s">
        <v>453</v>
      </c>
      <c r="AS111" s="105" t="s">
        <v>453</v>
      </c>
      <c r="AT111" s="94"/>
      <c r="AU111" s="105" t="s">
        <v>453</v>
      </c>
      <c r="AV111" s="94"/>
      <c r="AW111" s="76" t="s">
        <v>453</v>
      </c>
      <c r="AX111" s="76" t="s">
        <v>453</v>
      </c>
      <c r="AY111" s="76" t="s">
        <v>453</v>
      </c>
    </row>
    <row r="112" spans="1:51" ht="15" customHeight="1" x14ac:dyDescent="0.25">
      <c r="A112" s="101" t="s">
        <v>8</v>
      </c>
      <c r="B112" s="94"/>
      <c r="C112" s="101" t="s">
        <v>112</v>
      </c>
      <c r="D112" s="94"/>
      <c r="E112" s="101" t="s">
        <v>103</v>
      </c>
      <c r="F112" s="94"/>
      <c r="G112" s="101" t="s">
        <v>14</v>
      </c>
      <c r="H112" s="94"/>
      <c r="I112" s="101"/>
      <c r="J112" s="94"/>
      <c r="K112" s="94"/>
      <c r="L112" s="101"/>
      <c r="M112" s="94"/>
      <c r="N112" s="94"/>
      <c r="O112" s="101"/>
      <c r="P112" s="94"/>
      <c r="Q112" s="101"/>
      <c r="R112" s="94"/>
      <c r="S112" s="108" t="s">
        <v>120</v>
      </c>
      <c r="T112" s="94"/>
      <c r="U112" s="94"/>
      <c r="V112" s="94"/>
      <c r="W112" s="94"/>
      <c r="X112" s="94"/>
      <c r="Y112" s="94"/>
      <c r="Z112" s="94"/>
      <c r="AA112" s="101" t="s">
        <v>10</v>
      </c>
      <c r="AB112" s="94"/>
      <c r="AC112" s="94"/>
      <c r="AD112" s="94"/>
      <c r="AE112" s="94"/>
      <c r="AF112" s="101" t="s">
        <v>13</v>
      </c>
      <c r="AG112" s="94"/>
      <c r="AH112" s="94"/>
      <c r="AI112" s="77" t="s">
        <v>311</v>
      </c>
      <c r="AJ112" s="104" t="s">
        <v>355</v>
      </c>
      <c r="AK112" s="94"/>
      <c r="AL112" s="94"/>
      <c r="AM112" s="94"/>
      <c r="AN112" s="94"/>
      <c r="AO112" s="94"/>
      <c r="AP112" s="78" t="s">
        <v>453</v>
      </c>
      <c r="AQ112" s="78" t="s">
        <v>453</v>
      </c>
      <c r="AR112" s="78" t="s">
        <v>453</v>
      </c>
      <c r="AS112" s="109" t="s">
        <v>453</v>
      </c>
      <c r="AT112" s="94"/>
      <c r="AU112" s="109" t="s">
        <v>453</v>
      </c>
      <c r="AV112" s="94"/>
      <c r="AW112" s="78" t="s">
        <v>453</v>
      </c>
      <c r="AX112" s="78" t="s">
        <v>453</v>
      </c>
      <c r="AY112" s="78" t="s">
        <v>453</v>
      </c>
    </row>
    <row r="113" spans="1:51" ht="15" customHeight="1" x14ac:dyDescent="0.25">
      <c r="A113" s="100" t="s">
        <v>121</v>
      </c>
      <c r="B113" s="94"/>
      <c r="C113" s="100"/>
      <c r="D113" s="94"/>
      <c r="E113" s="100"/>
      <c r="F113" s="94"/>
      <c r="G113" s="100"/>
      <c r="H113" s="94"/>
      <c r="I113" s="100"/>
      <c r="J113" s="94"/>
      <c r="K113" s="94"/>
      <c r="L113" s="100"/>
      <c r="M113" s="94"/>
      <c r="N113" s="94"/>
      <c r="O113" s="100"/>
      <c r="P113" s="94"/>
      <c r="Q113" s="100"/>
      <c r="R113" s="94"/>
      <c r="S113" s="102" t="s">
        <v>122</v>
      </c>
      <c r="T113" s="94"/>
      <c r="U113" s="94"/>
      <c r="V113" s="94"/>
      <c r="W113" s="94"/>
      <c r="X113" s="94"/>
      <c r="Y113" s="94"/>
      <c r="Z113" s="94"/>
      <c r="AA113" s="100" t="s">
        <v>10</v>
      </c>
      <c r="AB113" s="94"/>
      <c r="AC113" s="94"/>
      <c r="AD113" s="94"/>
      <c r="AE113" s="94"/>
      <c r="AF113" s="100" t="s">
        <v>11</v>
      </c>
      <c r="AG113" s="94"/>
      <c r="AH113" s="94"/>
      <c r="AI113" s="75" t="s">
        <v>311</v>
      </c>
      <c r="AJ113" s="103" t="s">
        <v>355</v>
      </c>
      <c r="AK113" s="94"/>
      <c r="AL113" s="94"/>
      <c r="AM113" s="94"/>
      <c r="AN113" s="94"/>
      <c r="AO113" s="94"/>
      <c r="AP113" s="76" t="s">
        <v>776</v>
      </c>
      <c r="AQ113" s="76" t="s">
        <v>806</v>
      </c>
      <c r="AR113" s="76" t="s">
        <v>807</v>
      </c>
      <c r="AS113" s="105" t="s">
        <v>453</v>
      </c>
      <c r="AT113" s="94"/>
      <c r="AU113" s="105" t="s">
        <v>806</v>
      </c>
      <c r="AV113" s="94"/>
      <c r="AW113" s="76" t="s">
        <v>453</v>
      </c>
      <c r="AX113" s="76" t="s">
        <v>453</v>
      </c>
      <c r="AY113" s="76" t="s">
        <v>453</v>
      </c>
    </row>
    <row r="114" spans="1:51" ht="15" customHeight="1" x14ac:dyDescent="0.25">
      <c r="A114" s="100" t="s">
        <v>121</v>
      </c>
      <c r="B114" s="94"/>
      <c r="C114" s="100" t="s">
        <v>123</v>
      </c>
      <c r="D114" s="94"/>
      <c r="E114" s="100"/>
      <c r="F114" s="94"/>
      <c r="G114" s="100"/>
      <c r="H114" s="94"/>
      <c r="I114" s="100"/>
      <c r="J114" s="94"/>
      <c r="K114" s="94"/>
      <c r="L114" s="100"/>
      <c r="M114" s="94"/>
      <c r="N114" s="94"/>
      <c r="O114" s="100"/>
      <c r="P114" s="94"/>
      <c r="Q114" s="100"/>
      <c r="R114" s="94"/>
      <c r="S114" s="102" t="s">
        <v>124</v>
      </c>
      <c r="T114" s="94"/>
      <c r="U114" s="94"/>
      <c r="V114" s="94"/>
      <c r="W114" s="94"/>
      <c r="X114" s="94"/>
      <c r="Y114" s="94"/>
      <c r="Z114" s="94"/>
      <c r="AA114" s="100" t="s">
        <v>10</v>
      </c>
      <c r="AB114" s="94"/>
      <c r="AC114" s="94"/>
      <c r="AD114" s="94"/>
      <c r="AE114" s="94"/>
      <c r="AF114" s="100" t="s">
        <v>11</v>
      </c>
      <c r="AG114" s="94"/>
      <c r="AH114" s="94"/>
      <c r="AI114" s="75" t="s">
        <v>311</v>
      </c>
      <c r="AJ114" s="103" t="s">
        <v>355</v>
      </c>
      <c r="AK114" s="94"/>
      <c r="AL114" s="94"/>
      <c r="AM114" s="94"/>
      <c r="AN114" s="94"/>
      <c r="AO114" s="94"/>
      <c r="AP114" s="76" t="s">
        <v>453</v>
      </c>
      <c r="AQ114" s="76" t="s">
        <v>453</v>
      </c>
      <c r="AR114" s="76" t="s">
        <v>453</v>
      </c>
      <c r="AS114" s="105" t="s">
        <v>453</v>
      </c>
      <c r="AT114" s="94"/>
      <c r="AU114" s="105" t="s">
        <v>453</v>
      </c>
      <c r="AV114" s="94"/>
      <c r="AW114" s="76" t="s">
        <v>453</v>
      </c>
      <c r="AX114" s="76" t="s">
        <v>453</v>
      </c>
      <c r="AY114" s="76" t="s">
        <v>453</v>
      </c>
    </row>
    <row r="115" spans="1:51" ht="15" customHeight="1" x14ac:dyDescent="0.25">
      <c r="A115" s="100" t="s">
        <v>121</v>
      </c>
      <c r="B115" s="94"/>
      <c r="C115" s="100" t="s">
        <v>123</v>
      </c>
      <c r="D115" s="94"/>
      <c r="E115" s="100" t="s">
        <v>125</v>
      </c>
      <c r="F115" s="94"/>
      <c r="G115" s="100"/>
      <c r="H115" s="94"/>
      <c r="I115" s="100"/>
      <c r="J115" s="94"/>
      <c r="K115" s="94"/>
      <c r="L115" s="100"/>
      <c r="M115" s="94"/>
      <c r="N115" s="94"/>
      <c r="O115" s="100"/>
      <c r="P115" s="94"/>
      <c r="Q115" s="100"/>
      <c r="R115" s="94"/>
      <c r="S115" s="102" t="s">
        <v>126</v>
      </c>
      <c r="T115" s="94"/>
      <c r="U115" s="94"/>
      <c r="V115" s="94"/>
      <c r="W115" s="94"/>
      <c r="X115" s="94"/>
      <c r="Y115" s="94"/>
      <c r="Z115" s="94"/>
      <c r="AA115" s="100" t="s">
        <v>10</v>
      </c>
      <c r="AB115" s="94"/>
      <c r="AC115" s="94"/>
      <c r="AD115" s="94"/>
      <c r="AE115" s="94"/>
      <c r="AF115" s="100" t="s">
        <v>11</v>
      </c>
      <c r="AG115" s="94"/>
      <c r="AH115" s="94"/>
      <c r="AI115" s="75" t="s">
        <v>311</v>
      </c>
      <c r="AJ115" s="103" t="s">
        <v>355</v>
      </c>
      <c r="AK115" s="94"/>
      <c r="AL115" s="94"/>
      <c r="AM115" s="94"/>
      <c r="AN115" s="94"/>
      <c r="AO115" s="94"/>
      <c r="AP115" s="76" t="s">
        <v>453</v>
      </c>
      <c r="AQ115" s="76" t="s">
        <v>453</v>
      </c>
      <c r="AR115" s="76" t="s">
        <v>453</v>
      </c>
      <c r="AS115" s="105" t="s">
        <v>453</v>
      </c>
      <c r="AT115" s="94"/>
      <c r="AU115" s="105" t="s">
        <v>453</v>
      </c>
      <c r="AV115" s="94"/>
      <c r="AW115" s="76" t="s">
        <v>453</v>
      </c>
      <c r="AX115" s="76" t="s">
        <v>453</v>
      </c>
      <c r="AY115" s="76" t="s">
        <v>453</v>
      </c>
    </row>
    <row r="116" spans="1:51" ht="15" customHeight="1" x14ac:dyDescent="0.25">
      <c r="A116" s="100" t="s">
        <v>121</v>
      </c>
      <c r="B116" s="94"/>
      <c r="C116" s="100" t="s">
        <v>123</v>
      </c>
      <c r="D116" s="94"/>
      <c r="E116" s="100" t="s">
        <v>125</v>
      </c>
      <c r="F116" s="94"/>
      <c r="G116" s="100" t="s">
        <v>127</v>
      </c>
      <c r="H116" s="94"/>
      <c r="I116" s="100"/>
      <c r="J116" s="94"/>
      <c r="K116" s="94"/>
      <c r="L116" s="100"/>
      <c r="M116" s="94"/>
      <c r="N116" s="94"/>
      <c r="O116" s="100"/>
      <c r="P116" s="94"/>
      <c r="Q116" s="100"/>
      <c r="R116" s="94"/>
      <c r="S116" s="102" t="s">
        <v>128</v>
      </c>
      <c r="T116" s="94"/>
      <c r="U116" s="94"/>
      <c r="V116" s="94"/>
      <c r="W116" s="94"/>
      <c r="X116" s="94"/>
      <c r="Y116" s="94"/>
      <c r="Z116" s="94"/>
      <c r="AA116" s="100" t="s">
        <v>10</v>
      </c>
      <c r="AB116" s="94"/>
      <c r="AC116" s="94"/>
      <c r="AD116" s="94"/>
      <c r="AE116" s="94"/>
      <c r="AF116" s="100" t="s">
        <v>11</v>
      </c>
      <c r="AG116" s="94"/>
      <c r="AH116" s="94"/>
      <c r="AI116" s="75" t="s">
        <v>311</v>
      </c>
      <c r="AJ116" s="103" t="s">
        <v>355</v>
      </c>
      <c r="AK116" s="94"/>
      <c r="AL116" s="94"/>
      <c r="AM116" s="94"/>
      <c r="AN116" s="94"/>
      <c r="AO116" s="94"/>
      <c r="AP116" s="76" t="s">
        <v>453</v>
      </c>
      <c r="AQ116" s="76" t="s">
        <v>453</v>
      </c>
      <c r="AR116" s="76" t="s">
        <v>453</v>
      </c>
      <c r="AS116" s="105" t="s">
        <v>453</v>
      </c>
      <c r="AT116" s="94"/>
      <c r="AU116" s="105" t="s">
        <v>453</v>
      </c>
      <c r="AV116" s="94"/>
      <c r="AW116" s="76" t="s">
        <v>453</v>
      </c>
      <c r="AX116" s="76" t="s">
        <v>453</v>
      </c>
      <c r="AY116" s="76" t="s">
        <v>453</v>
      </c>
    </row>
    <row r="117" spans="1:51" ht="15" customHeight="1" x14ac:dyDescent="0.25">
      <c r="A117" s="100" t="s">
        <v>121</v>
      </c>
      <c r="B117" s="94"/>
      <c r="C117" s="100" t="s">
        <v>123</v>
      </c>
      <c r="D117" s="94"/>
      <c r="E117" s="100" t="s">
        <v>125</v>
      </c>
      <c r="F117" s="94"/>
      <c r="G117" s="100" t="s">
        <v>127</v>
      </c>
      <c r="H117" s="94"/>
      <c r="I117" s="100" t="s">
        <v>415</v>
      </c>
      <c r="J117" s="94"/>
      <c r="K117" s="94"/>
      <c r="L117" s="100"/>
      <c r="M117" s="94"/>
      <c r="N117" s="94"/>
      <c r="O117" s="100"/>
      <c r="P117" s="94"/>
      <c r="Q117" s="100"/>
      <c r="R117" s="94"/>
      <c r="S117" s="102" t="s">
        <v>387</v>
      </c>
      <c r="T117" s="94"/>
      <c r="U117" s="94"/>
      <c r="V117" s="94"/>
      <c r="W117" s="94"/>
      <c r="X117" s="94"/>
      <c r="Y117" s="94"/>
      <c r="Z117" s="94"/>
      <c r="AA117" s="100" t="s">
        <v>10</v>
      </c>
      <c r="AB117" s="94"/>
      <c r="AC117" s="94"/>
      <c r="AD117" s="94"/>
      <c r="AE117" s="94"/>
      <c r="AF117" s="100" t="s">
        <v>11</v>
      </c>
      <c r="AG117" s="94"/>
      <c r="AH117" s="94"/>
      <c r="AI117" s="75" t="s">
        <v>311</v>
      </c>
      <c r="AJ117" s="103" t="s">
        <v>355</v>
      </c>
      <c r="AK117" s="94"/>
      <c r="AL117" s="94"/>
      <c r="AM117" s="94"/>
      <c r="AN117" s="94"/>
      <c r="AO117" s="94"/>
      <c r="AP117" s="76" t="s">
        <v>453</v>
      </c>
      <c r="AQ117" s="76" t="s">
        <v>453</v>
      </c>
      <c r="AR117" s="76" t="s">
        <v>453</v>
      </c>
      <c r="AS117" s="105" t="s">
        <v>453</v>
      </c>
      <c r="AT117" s="94"/>
      <c r="AU117" s="105" t="s">
        <v>453</v>
      </c>
      <c r="AV117" s="94"/>
      <c r="AW117" s="76" t="s">
        <v>453</v>
      </c>
      <c r="AX117" s="76" t="s">
        <v>453</v>
      </c>
      <c r="AY117" s="76" t="s">
        <v>453</v>
      </c>
    </row>
    <row r="118" spans="1:51" ht="15" customHeight="1" x14ac:dyDescent="0.25">
      <c r="A118" s="100" t="s">
        <v>121</v>
      </c>
      <c r="B118" s="94"/>
      <c r="C118" s="100" t="s">
        <v>123</v>
      </c>
      <c r="D118" s="94"/>
      <c r="E118" s="100" t="s">
        <v>125</v>
      </c>
      <c r="F118" s="94"/>
      <c r="G118" s="100" t="s">
        <v>127</v>
      </c>
      <c r="H118" s="94"/>
      <c r="I118" s="100" t="s">
        <v>415</v>
      </c>
      <c r="J118" s="94"/>
      <c r="K118" s="94"/>
      <c r="L118" s="100" t="s">
        <v>131</v>
      </c>
      <c r="M118" s="94"/>
      <c r="N118" s="94"/>
      <c r="O118" s="100"/>
      <c r="P118" s="94"/>
      <c r="Q118" s="100"/>
      <c r="R118" s="94"/>
      <c r="S118" s="102" t="s">
        <v>132</v>
      </c>
      <c r="T118" s="94"/>
      <c r="U118" s="94"/>
      <c r="V118" s="94"/>
      <c r="W118" s="94"/>
      <c r="X118" s="94"/>
      <c r="Y118" s="94"/>
      <c r="Z118" s="94"/>
      <c r="AA118" s="100" t="s">
        <v>10</v>
      </c>
      <c r="AB118" s="94"/>
      <c r="AC118" s="94"/>
      <c r="AD118" s="94"/>
      <c r="AE118" s="94"/>
      <c r="AF118" s="100" t="s">
        <v>11</v>
      </c>
      <c r="AG118" s="94"/>
      <c r="AH118" s="94"/>
      <c r="AI118" s="75" t="s">
        <v>311</v>
      </c>
      <c r="AJ118" s="103" t="s">
        <v>355</v>
      </c>
      <c r="AK118" s="94"/>
      <c r="AL118" s="94"/>
      <c r="AM118" s="94"/>
      <c r="AN118" s="94"/>
      <c r="AO118" s="94"/>
      <c r="AP118" s="76" t="s">
        <v>453</v>
      </c>
      <c r="AQ118" s="76" t="s">
        <v>453</v>
      </c>
      <c r="AR118" s="76" t="s">
        <v>453</v>
      </c>
      <c r="AS118" s="105" t="s">
        <v>453</v>
      </c>
      <c r="AT118" s="94"/>
      <c r="AU118" s="105" t="s">
        <v>453</v>
      </c>
      <c r="AV118" s="94"/>
      <c r="AW118" s="76" t="s">
        <v>453</v>
      </c>
      <c r="AX118" s="76" t="s">
        <v>453</v>
      </c>
      <c r="AY118" s="76" t="s">
        <v>453</v>
      </c>
    </row>
    <row r="119" spans="1:51" ht="15" customHeight="1" x14ac:dyDescent="0.25">
      <c r="A119" s="101" t="s">
        <v>121</v>
      </c>
      <c r="B119" s="94"/>
      <c r="C119" s="101" t="s">
        <v>123</v>
      </c>
      <c r="D119" s="94"/>
      <c r="E119" s="101" t="s">
        <v>125</v>
      </c>
      <c r="F119" s="94"/>
      <c r="G119" s="101" t="s">
        <v>127</v>
      </c>
      <c r="H119" s="94"/>
      <c r="I119" s="101" t="s">
        <v>415</v>
      </c>
      <c r="J119" s="94"/>
      <c r="K119" s="94"/>
      <c r="L119" s="101" t="s">
        <v>131</v>
      </c>
      <c r="M119" s="94"/>
      <c r="N119" s="94"/>
      <c r="O119" s="101" t="s">
        <v>42</v>
      </c>
      <c r="P119" s="94"/>
      <c r="Q119" s="101"/>
      <c r="R119" s="94"/>
      <c r="S119" s="108" t="s">
        <v>777</v>
      </c>
      <c r="T119" s="94"/>
      <c r="U119" s="94"/>
      <c r="V119" s="94"/>
      <c r="W119" s="94"/>
      <c r="X119" s="94"/>
      <c r="Y119" s="94"/>
      <c r="Z119" s="94"/>
      <c r="AA119" s="101" t="s">
        <v>10</v>
      </c>
      <c r="AB119" s="94"/>
      <c r="AC119" s="94"/>
      <c r="AD119" s="94"/>
      <c r="AE119" s="94"/>
      <c r="AF119" s="101" t="s">
        <v>11</v>
      </c>
      <c r="AG119" s="94"/>
      <c r="AH119" s="94"/>
      <c r="AI119" s="77" t="s">
        <v>311</v>
      </c>
      <c r="AJ119" s="104" t="s">
        <v>355</v>
      </c>
      <c r="AK119" s="94"/>
      <c r="AL119" s="94"/>
      <c r="AM119" s="94"/>
      <c r="AN119" s="94"/>
      <c r="AO119" s="94"/>
      <c r="AP119" s="78" t="s">
        <v>453</v>
      </c>
      <c r="AQ119" s="78" t="s">
        <v>453</v>
      </c>
      <c r="AR119" s="78" t="s">
        <v>453</v>
      </c>
      <c r="AS119" s="109" t="s">
        <v>453</v>
      </c>
      <c r="AT119" s="94"/>
      <c r="AU119" s="109" t="s">
        <v>453</v>
      </c>
      <c r="AV119" s="94"/>
      <c r="AW119" s="78" t="s">
        <v>453</v>
      </c>
      <c r="AX119" s="78" t="s">
        <v>453</v>
      </c>
      <c r="AY119" s="78" t="s">
        <v>453</v>
      </c>
    </row>
    <row r="120" spans="1:51" ht="15" customHeight="1" x14ac:dyDescent="0.25">
      <c r="A120" s="100" t="s">
        <v>121</v>
      </c>
      <c r="B120" s="94"/>
      <c r="C120" s="100" t="s">
        <v>133</v>
      </c>
      <c r="D120" s="94"/>
      <c r="E120" s="100"/>
      <c r="F120" s="94"/>
      <c r="G120" s="100"/>
      <c r="H120" s="94"/>
      <c r="I120" s="100"/>
      <c r="J120" s="94"/>
      <c r="K120" s="94"/>
      <c r="L120" s="100"/>
      <c r="M120" s="94"/>
      <c r="N120" s="94"/>
      <c r="O120" s="100"/>
      <c r="P120" s="94"/>
      <c r="Q120" s="100"/>
      <c r="R120" s="94"/>
      <c r="S120" s="102" t="s">
        <v>454</v>
      </c>
      <c r="T120" s="94"/>
      <c r="U120" s="94"/>
      <c r="V120" s="94"/>
      <c r="W120" s="94"/>
      <c r="X120" s="94"/>
      <c r="Y120" s="94"/>
      <c r="Z120" s="94"/>
      <c r="AA120" s="100" t="s">
        <v>10</v>
      </c>
      <c r="AB120" s="94"/>
      <c r="AC120" s="94"/>
      <c r="AD120" s="94"/>
      <c r="AE120" s="94"/>
      <c r="AF120" s="100" t="s">
        <v>11</v>
      </c>
      <c r="AG120" s="94"/>
      <c r="AH120" s="94"/>
      <c r="AI120" s="75" t="s">
        <v>311</v>
      </c>
      <c r="AJ120" s="103" t="s">
        <v>355</v>
      </c>
      <c r="AK120" s="94"/>
      <c r="AL120" s="94"/>
      <c r="AM120" s="94"/>
      <c r="AN120" s="94"/>
      <c r="AO120" s="94"/>
      <c r="AP120" s="76" t="s">
        <v>776</v>
      </c>
      <c r="AQ120" s="76" t="s">
        <v>806</v>
      </c>
      <c r="AR120" s="76" t="s">
        <v>807</v>
      </c>
      <c r="AS120" s="105" t="s">
        <v>453</v>
      </c>
      <c r="AT120" s="94"/>
      <c r="AU120" s="105" t="s">
        <v>806</v>
      </c>
      <c r="AV120" s="94"/>
      <c r="AW120" s="76" t="s">
        <v>453</v>
      </c>
      <c r="AX120" s="76" t="s">
        <v>453</v>
      </c>
      <c r="AY120" s="76" t="s">
        <v>453</v>
      </c>
    </row>
    <row r="121" spans="1:51" ht="15" customHeight="1" x14ac:dyDescent="0.25">
      <c r="A121" s="100" t="s">
        <v>121</v>
      </c>
      <c r="B121" s="94"/>
      <c r="C121" s="100" t="s">
        <v>133</v>
      </c>
      <c r="D121" s="94"/>
      <c r="E121" s="100" t="s">
        <v>125</v>
      </c>
      <c r="F121" s="94"/>
      <c r="G121" s="100"/>
      <c r="H121" s="94"/>
      <c r="I121" s="100"/>
      <c r="J121" s="94"/>
      <c r="K121" s="94"/>
      <c r="L121" s="100"/>
      <c r="M121" s="94"/>
      <c r="N121" s="94"/>
      <c r="O121" s="100"/>
      <c r="P121" s="94"/>
      <c r="Q121" s="100"/>
      <c r="R121" s="94"/>
      <c r="S121" s="102" t="s">
        <v>126</v>
      </c>
      <c r="T121" s="94"/>
      <c r="U121" s="94"/>
      <c r="V121" s="94"/>
      <c r="W121" s="94"/>
      <c r="X121" s="94"/>
      <c r="Y121" s="94"/>
      <c r="Z121" s="94"/>
      <c r="AA121" s="100" t="s">
        <v>10</v>
      </c>
      <c r="AB121" s="94"/>
      <c r="AC121" s="94"/>
      <c r="AD121" s="94"/>
      <c r="AE121" s="94"/>
      <c r="AF121" s="100" t="s">
        <v>11</v>
      </c>
      <c r="AG121" s="94"/>
      <c r="AH121" s="94"/>
      <c r="AI121" s="75" t="s">
        <v>311</v>
      </c>
      <c r="AJ121" s="103" t="s">
        <v>355</v>
      </c>
      <c r="AK121" s="94"/>
      <c r="AL121" s="94"/>
      <c r="AM121" s="94"/>
      <c r="AN121" s="94"/>
      <c r="AO121" s="94"/>
      <c r="AP121" s="76" t="s">
        <v>776</v>
      </c>
      <c r="AQ121" s="76" t="s">
        <v>806</v>
      </c>
      <c r="AR121" s="76" t="s">
        <v>807</v>
      </c>
      <c r="AS121" s="105" t="s">
        <v>453</v>
      </c>
      <c r="AT121" s="94"/>
      <c r="AU121" s="105" t="s">
        <v>806</v>
      </c>
      <c r="AV121" s="94"/>
      <c r="AW121" s="76" t="s">
        <v>453</v>
      </c>
      <c r="AX121" s="76" t="s">
        <v>453</v>
      </c>
      <c r="AY121" s="76" t="s">
        <v>453</v>
      </c>
    </row>
    <row r="122" spans="1:51" ht="15" customHeight="1" x14ac:dyDescent="0.25">
      <c r="A122" s="100" t="s">
        <v>121</v>
      </c>
      <c r="B122" s="94"/>
      <c r="C122" s="100" t="s">
        <v>133</v>
      </c>
      <c r="D122" s="94"/>
      <c r="E122" s="100" t="s">
        <v>125</v>
      </c>
      <c r="F122" s="94"/>
      <c r="G122" s="100" t="s">
        <v>416</v>
      </c>
      <c r="H122" s="94"/>
      <c r="I122" s="100"/>
      <c r="J122" s="94"/>
      <c r="K122" s="94"/>
      <c r="L122" s="100"/>
      <c r="M122" s="94"/>
      <c r="N122" s="94"/>
      <c r="O122" s="100"/>
      <c r="P122" s="94"/>
      <c r="Q122" s="100"/>
      <c r="R122" s="94"/>
      <c r="S122" s="102" t="s">
        <v>417</v>
      </c>
      <c r="T122" s="94"/>
      <c r="U122" s="94"/>
      <c r="V122" s="94"/>
      <c r="W122" s="94"/>
      <c r="X122" s="94"/>
      <c r="Y122" s="94"/>
      <c r="Z122" s="94"/>
      <c r="AA122" s="100" t="s">
        <v>10</v>
      </c>
      <c r="AB122" s="94"/>
      <c r="AC122" s="94"/>
      <c r="AD122" s="94"/>
      <c r="AE122" s="94"/>
      <c r="AF122" s="100" t="s">
        <v>11</v>
      </c>
      <c r="AG122" s="94"/>
      <c r="AH122" s="94"/>
      <c r="AI122" s="75" t="s">
        <v>311</v>
      </c>
      <c r="AJ122" s="103" t="s">
        <v>355</v>
      </c>
      <c r="AK122" s="94"/>
      <c r="AL122" s="94"/>
      <c r="AM122" s="94"/>
      <c r="AN122" s="94"/>
      <c r="AO122" s="94"/>
      <c r="AP122" s="76" t="s">
        <v>776</v>
      </c>
      <c r="AQ122" s="76" t="s">
        <v>806</v>
      </c>
      <c r="AR122" s="76" t="s">
        <v>807</v>
      </c>
      <c r="AS122" s="105" t="s">
        <v>453</v>
      </c>
      <c r="AT122" s="94"/>
      <c r="AU122" s="105" t="s">
        <v>806</v>
      </c>
      <c r="AV122" s="94"/>
      <c r="AW122" s="76" t="s">
        <v>453</v>
      </c>
      <c r="AX122" s="76" t="s">
        <v>453</v>
      </c>
      <c r="AY122" s="76" t="s">
        <v>453</v>
      </c>
    </row>
    <row r="123" spans="1:51" ht="15" customHeight="1" x14ac:dyDescent="0.25">
      <c r="A123" s="100" t="s">
        <v>121</v>
      </c>
      <c r="B123" s="94"/>
      <c r="C123" s="100" t="s">
        <v>133</v>
      </c>
      <c r="D123" s="94"/>
      <c r="E123" s="100" t="s">
        <v>125</v>
      </c>
      <c r="F123" s="94"/>
      <c r="G123" s="100" t="s">
        <v>416</v>
      </c>
      <c r="H123" s="94"/>
      <c r="I123" s="100" t="s">
        <v>418</v>
      </c>
      <c r="J123" s="94"/>
      <c r="K123" s="94"/>
      <c r="L123" s="100"/>
      <c r="M123" s="94"/>
      <c r="N123" s="94"/>
      <c r="O123" s="100"/>
      <c r="P123" s="94"/>
      <c r="Q123" s="100"/>
      <c r="R123" s="94"/>
      <c r="S123" s="102" t="s">
        <v>400</v>
      </c>
      <c r="T123" s="94"/>
      <c r="U123" s="94"/>
      <c r="V123" s="94"/>
      <c r="W123" s="94"/>
      <c r="X123" s="94"/>
      <c r="Y123" s="94"/>
      <c r="Z123" s="94"/>
      <c r="AA123" s="100" t="s">
        <v>10</v>
      </c>
      <c r="AB123" s="94"/>
      <c r="AC123" s="94"/>
      <c r="AD123" s="94"/>
      <c r="AE123" s="94"/>
      <c r="AF123" s="100" t="s">
        <v>11</v>
      </c>
      <c r="AG123" s="94"/>
      <c r="AH123" s="94"/>
      <c r="AI123" s="75" t="s">
        <v>311</v>
      </c>
      <c r="AJ123" s="103" t="s">
        <v>355</v>
      </c>
      <c r="AK123" s="94"/>
      <c r="AL123" s="94"/>
      <c r="AM123" s="94"/>
      <c r="AN123" s="94"/>
      <c r="AO123" s="94"/>
      <c r="AP123" s="76" t="s">
        <v>776</v>
      </c>
      <c r="AQ123" s="76" t="s">
        <v>806</v>
      </c>
      <c r="AR123" s="76" t="s">
        <v>807</v>
      </c>
      <c r="AS123" s="105" t="s">
        <v>453</v>
      </c>
      <c r="AT123" s="94"/>
      <c r="AU123" s="105" t="s">
        <v>806</v>
      </c>
      <c r="AV123" s="94"/>
      <c r="AW123" s="76" t="s">
        <v>453</v>
      </c>
      <c r="AX123" s="76" t="s">
        <v>453</v>
      </c>
      <c r="AY123" s="76" t="s">
        <v>453</v>
      </c>
    </row>
    <row r="124" spans="1:51" ht="15" customHeight="1" x14ac:dyDescent="0.25">
      <c r="A124" s="100" t="s">
        <v>121</v>
      </c>
      <c r="B124" s="94"/>
      <c r="C124" s="100" t="s">
        <v>133</v>
      </c>
      <c r="D124" s="94"/>
      <c r="E124" s="100" t="s">
        <v>125</v>
      </c>
      <c r="F124" s="94"/>
      <c r="G124" s="100" t="s">
        <v>416</v>
      </c>
      <c r="H124" s="94"/>
      <c r="I124" s="100" t="s">
        <v>418</v>
      </c>
      <c r="J124" s="94"/>
      <c r="K124" s="94"/>
      <c r="L124" s="100" t="s">
        <v>134</v>
      </c>
      <c r="M124" s="94"/>
      <c r="N124" s="94"/>
      <c r="O124" s="100"/>
      <c r="P124" s="94"/>
      <c r="Q124" s="100"/>
      <c r="R124" s="94"/>
      <c r="S124" s="102" t="s">
        <v>135</v>
      </c>
      <c r="T124" s="94"/>
      <c r="U124" s="94"/>
      <c r="V124" s="94"/>
      <c r="W124" s="94"/>
      <c r="X124" s="94"/>
      <c r="Y124" s="94"/>
      <c r="Z124" s="94"/>
      <c r="AA124" s="100" t="s">
        <v>10</v>
      </c>
      <c r="AB124" s="94"/>
      <c r="AC124" s="94"/>
      <c r="AD124" s="94"/>
      <c r="AE124" s="94"/>
      <c r="AF124" s="100" t="s">
        <v>11</v>
      </c>
      <c r="AG124" s="94"/>
      <c r="AH124" s="94"/>
      <c r="AI124" s="75" t="s">
        <v>311</v>
      </c>
      <c r="AJ124" s="103" t="s">
        <v>355</v>
      </c>
      <c r="AK124" s="94"/>
      <c r="AL124" s="94"/>
      <c r="AM124" s="94"/>
      <c r="AN124" s="94"/>
      <c r="AO124" s="94"/>
      <c r="AP124" s="76" t="s">
        <v>453</v>
      </c>
      <c r="AQ124" s="76" t="s">
        <v>453</v>
      </c>
      <c r="AR124" s="76" t="s">
        <v>453</v>
      </c>
      <c r="AS124" s="105" t="s">
        <v>453</v>
      </c>
      <c r="AT124" s="94"/>
      <c r="AU124" s="105" t="s">
        <v>453</v>
      </c>
      <c r="AV124" s="94"/>
      <c r="AW124" s="76" t="s">
        <v>453</v>
      </c>
      <c r="AX124" s="76" t="s">
        <v>453</v>
      </c>
      <c r="AY124" s="76" t="s">
        <v>453</v>
      </c>
    </row>
    <row r="125" spans="1:51" ht="15" customHeight="1" x14ac:dyDescent="0.25">
      <c r="A125" s="100" t="s">
        <v>121</v>
      </c>
      <c r="B125" s="94"/>
      <c r="C125" s="100" t="s">
        <v>133</v>
      </c>
      <c r="D125" s="94"/>
      <c r="E125" s="100" t="s">
        <v>125</v>
      </c>
      <c r="F125" s="94"/>
      <c r="G125" s="100" t="s">
        <v>416</v>
      </c>
      <c r="H125" s="94"/>
      <c r="I125" s="100" t="s">
        <v>418</v>
      </c>
      <c r="J125" s="94"/>
      <c r="K125" s="94"/>
      <c r="L125" s="100" t="s">
        <v>419</v>
      </c>
      <c r="M125" s="94"/>
      <c r="N125" s="94"/>
      <c r="O125" s="100"/>
      <c r="P125" s="94"/>
      <c r="Q125" s="100"/>
      <c r="R125" s="94"/>
      <c r="S125" s="102" t="s">
        <v>420</v>
      </c>
      <c r="T125" s="94"/>
      <c r="U125" s="94"/>
      <c r="V125" s="94"/>
      <c r="W125" s="94"/>
      <c r="X125" s="94"/>
      <c r="Y125" s="94"/>
      <c r="Z125" s="94"/>
      <c r="AA125" s="100" t="s">
        <v>10</v>
      </c>
      <c r="AB125" s="94"/>
      <c r="AC125" s="94"/>
      <c r="AD125" s="94"/>
      <c r="AE125" s="94"/>
      <c r="AF125" s="100" t="s">
        <v>11</v>
      </c>
      <c r="AG125" s="94"/>
      <c r="AH125" s="94"/>
      <c r="AI125" s="75" t="s">
        <v>311</v>
      </c>
      <c r="AJ125" s="103" t="s">
        <v>355</v>
      </c>
      <c r="AK125" s="94"/>
      <c r="AL125" s="94"/>
      <c r="AM125" s="94"/>
      <c r="AN125" s="94"/>
      <c r="AO125" s="94"/>
      <c r="AP125" s="76" t="s">
        <v>778</v>
      </c>
      <c r="AQ125" s="76" t="s">
        <v>453</v>
      </c>
      <c r="AR125" s="76" t="s">
        <v>778</v>
      </c>
      <c r="AS125" s="105" t="s">
        <v>453</v>
      </c>
      <c r="AT125" s="94"/>
      <c r="AU125" s="105" t="s">
        <v>453</v>
      </c>
      <c r="AV125" s="94"/>
      <c r="AW125" s="76" t="s">
        <v>453</v>
      </c>
      <c r="AX125" s="76" t="s">
        <v>453</v>
      </c>
      <c r="AY125" s="76" t="s">
        <v>453</v>
      </c>
    </row>
    <row r="126" spans="1:51" ht="15" customHeight="1" x14ac:dyDescent="0.25">
      <c r="A126" s="100" t="s">
        <v>121</v>
      </c>
      <c r="B126" s="94"/>
      <c r="C126" s="100" t="s">
        <v>133</v>
      </c>
      <c r="D126" s="94"/>
      <c r="E126" s="100" t="s">
        <v>125</v>
      </c>
      <c r="F126" s="94"/>
      <c r="G126" s="100" t="s">
        <v>416</v>
      </c>
      <c r="H126" s="94"/>
      <c r="I126" s="100" t="s">
        <v>418</v>
      </c>
      <c r="J126" s="94"/>
      <c r="K126" s="94"/>
      <c r="L126" s="100" t="s">
        <v>421</v>
      </c>
      <c r="M126" s="94"/>
      <c r="N126" s="94"/>
      <c r="O126" s="100"/>
      <c r="P126" s="94"/>
      <c r="Q126" s="100"/>
      <c r="R126" s="94"/>
      <c r="S126" s="102" t="s">
        <v>422</v>
      </c>
      <c r="T126" s="94"/>
      <c r="U126" s="94"/>
      <c r="V126" s="94"/>
      <c r="W126" s="94"/>
      <c r="X126" s="94"/>
      <c r="Y126" s="94"/>
      <c r="Z126" s="94"/>
      <c r="AA126" s="100" t="s">
        <v>10</v>
      </c>
      <c r="AB126" s="94"/>
      <c r="AC126" s="94"/>
      <c r="AD126" s="94"/>
      <c r="AE126" s="94"/>
      <c r="AF126" s="100" t="s">
        <v>11</v>
      </c>
      <c r="AG126" s="94"/>
      <c r="AH126" s="94"/>
      <c r="AI126" s="75" t="s">
        <v>311</v>
      </c>
      <c r="AJ126" s="103" t="s">
        <v>355</v>
      </c>
      <c r="AK126" s="94"/>
      <c r="AL126" s="94"/>
      <c r="AM126" s="94"/>
      <c r="AN126" s="94"/>
      <c r="AO126" s="94"/>
      <c r="AP126" s="76" t="s">
        <v>453</v>
      </c>
      <c r="AQ126" s="76" t="s">
        <v>453</v>
      </c>
      <c r="AR126" s="76" t="s">
        <v>453</v>
      </c>
      <c r="AS126" s="105" t="s">
        <v>453</v>
      </c>
      <c r="AT126" s="94"/>
      <c r="AU126" s="105" t="s">
        <v>453</v>
      </c>
      <c r="AV126" s="94"/>
      <c r="AW126" s="76" t="s">
        <v>453</v>
      </c>
      <c r="AX126" s="76" t="s">
        <v>453</v>
      </c>
      <c r="AY126" s="76" t="s">
        <v>453</v>
      </c>
    </row>
    <row r="127" spans="1:51" ht="15" customHeight="1" x14ac:dyDescent="0.25">
      <c r="A127" s="100" t="s">
        <v>121</v>
      </c>
      <c r="B127" s="94"/>
      <c r="C127" s="100" t="s">
        <v>133</v>
      </c>
      <c r="D127" s="94"/>
      <c r="E127" s="100" t="s">
        <v>125</v>
      </c>
      <c r="F127" s="94"/>
      <c r="G127" s="100" t="s">
        <v>416</v>
      </c>
      <c r="H127" s="94"/>
      <c r="I127" s="100" t="s">
        <v>418</v>
      </c>
      <c r="J127" s="94"/>
      <c r="K127" s="94"/>
      <c r="L127" s="100" t="s">
        <v>423</v>
      </c>
      <c r="M127" s="94"/>
      <c r="N127" s="94"/>
      <c r="O127" s="100"/>
      <c r="P127" s="94"/>
      <c r="Q127" s="100"/>
      <c r="R127" s="94"/>
      <c r="S127" s="102" t="s">
        <v>424</v>
      </c>
      <c r="T127" s="94"/>
      <c r="U127" s="94"/>
      <c r="V127" s="94"/>
      <c r="W127" s="94"/>
      <c r="X127" s="94"/>
      <c r="Y127" s="94"/>
      <c r="Z127" s="94"/>
      <c r="AA127" s="100" t="s">
        <v>10</v>
      </c>
      <c r="AB127" s="94"/>
      <c r="AC127" s="94"/>
      <c r="AD127" s="94"/>
      <c r="AE127" s="94"/>
      <c r="AF127" s="100" t="s">
        <v>11</v>
      </c>
      <c r="AG127" s="94"/>
      <c r="AH127" s="94"/>
      <c r="AI127" s="75" t="s">
        <v>311</v>
      </c>
      <c r="AJ127" s="103" t="s">
        <v>355</v>
      </c>
      <c r="AK127" s="94"/>
      <c r="AL127" s="94"/>
      <c r="AM127" s="94"/>
      <c r="AN127" s="94"/>
      <c r="AO127" s="94"/>
      <c r="AP127" s="76" t="s">
        <v>453</v>
      </c>
      <c r="AQ127" s="76" t="s">
        <v>453</v>
      </c>
      <c r="AR127" s="76" t="s">
        <v>453</v>
      </c>
      <c r="AS127" s="105" t="s">
        <v>453</v>
      </c>
      <c r="AT127" s="94"/>
      <c r="AU127" s="105" t="s">
        <v>453</v>
      </c>
      <c r="AV127" s="94"/>
      <c r="AW127" s="76" t="s">
        <v>453</v>
      </c>
      <c r="AX127" s="76" t="s">
        <v>453</v>
      </c>
      <c r="AY127" s="76" t="s">
        <v>453</v>
      </c>
    </row>
    <row r="128" spans="1:51" ht="15" customHeight="1" x14ac:dyDescent="0.25">
      <c r="A128" s="100" t="s">
        <v>121</v>
      </c>
      <c r="B128" s="94"/>
      <c r="C128" s="100" t="s">
        <v>133</v>
      </c>
      <c r="D128" s="94"/>
      <c r="E128" s="100" t="s">
        <v>125</v>
      </c>
      <c r="F128" s="94"/>
      <c r="G128" s="100" t="s">
        <v>416</v>
      </c>
      <c r="H128" s="94"/>
      <c r="I128" s="100" t="s">
        <v>418</v>
      </c>
      <c r="J128" s="94"/>
      <c r="K128" s="94"/>
      <c r="L128" s="100" t="s">
        <v>425</v>
      </c>
      <c r="M128" s="94"/>
      <c r="N128" s="94"/>
      <c r="O128" s="100"/>
      <c r="P128" s="94"/>
      <c r="Q128" s="100"/>
      <c r="R128" s="94"/>
      <c r="S128" s="102" t="s">
        <v>426</v>
      </c>
      <c r="T128" s="94"/>
      <c r="U128" s="94"/>
      <c r="V128" s="94"/>
      <c r="W128" s="94"/>
      <c r="X128" s="94"/>
      <c r="Y128" s="94"/>
      <c r="Z128" s="94"/>
      <c r="AA128" s="100" t="s">
        <v>10</v>
      </c>
      <c r="AB128" s="94"/>
      <c r="AC128" s="94"/>
      <c r="AD128" s="94"/>
      <c r="AE128" s="94"/>
      <c r="AF128" s="100" t="s">
        <v>11</v>
      </c>
      <c r="AG128" s="94"/>
      <c r="AH128" s="94"/>
      <c r="AI128" s="75" t="s">
        <v>311</v>
      </c>
      <c r="AJ128" s="103" t="s">
        <v>355</v>
      </c>
      <c r="AK128" s="94"/>
      <c r="AL128" s="94"/>
      <c r="AM128" s="94"/>
      <c r="AN128" s="94"/>
      <c r="AO128" s="94"/>
      <c r="AP128" s="76" t="s">
        <v>453</v>
      </c>
      <c r="AQ128" s="76" t="s">
        <v>453</v>
      </c>
      <c r="AR128" s="76" t="s">
        <v>453</v>
      </c>
      <c r="AS128" s="105" t="s">
        <v>453</v>
      </c>
      <c r="AT128" s="94"/>
      <c r="AU128" s="105" t="s">
        <v>453</v>
      </c>
      <c r="AV128" s="94"/>
      <c r="AW128" s="76" t="s">
        <v>453</v>
      </c>
      <c r="AX128" s="76" t="s">
        <v>453</v>
      </c>
      <c r="AY128" s="76" t="s">
        <v>453</v>
      </c>
    </row>
    <row r="129" spans="1:51" ht="15" customHeight="1" x14ac:dyDescent="0.25">
      <c r="A129" s="100" t="s">
        <v>121</v>
      </c>
      <c r="B129" s="94"/>
      <c r="C129" s="100" t="s">
        <v>133</v>
      </c>
      <c r="D129" s="94"/>
      <c r="E129" s="100" t="s">
        <v>125</v>
      </c>
      <c r="F129" s="94"/>
      <c r="G129" s="100" t="s">
        <v>416</v>
      </c>
      <c r="H129" s="94"/>
      <c r="I129" s="100" t="s">
        <v>418</v>
      </c>
      <c r="J129" s="94"/>
      <c r="K129" s="94"/>
      <c r="L129" s="100" t="s">
        <v>427</v>
      </c>
      <c r="M129" s="94"/>
      <c r="N129" s="94"/>
      <c r="O129" s="100"/>
      <c r="P129" s="94"/>
      <c r="Q129" s="100"/>
      <c r="R129" s="94"/>
      <c r="S129" s="102" t="s">
        <v>428</v>
      </c>
      <c r="T129" s="94"/>
      <c r="U129" s="94"/>
      <c r="V129" s="94"/>
      <c r="W129" s="94"/>
      <c r="X129" s="94"/>
      <c r="Y129" s="94"/>
      <c r="Z129" s="94"/>
      <c r="AA129" s="100" t="s">
        <v>10</v>
      </c>
      <c r="AB129" s="94"/>
      <c r="AC129" s="94"/>
      <c r="AD129" s="94"/>
      <c r="AE129" s="94"/>
      <c r="AF129" s="100" t="s">
        <v>11</v>
      </c>
      <c r="AG129" s="94"/>
      <c r="AH129" s="94"/>
      <c r="AI129" s="75" t="s">
        <v>311</v>
      </c>
      <c r="AJ129" s="103" t="s">
        <v>355</v>
      </c>
      <c r="AK129" s="94"/>
      <c r="AL129" s="94"/>
      <c r="AM129" s="94"/>
      <c r="AN129" s="94"/>
      <c r="AO129" s="94"/>
      <c r="AP129" s="76" t="s">
        <v>779</v>
      </c>
      <c r="AQ129" s="76" t="s">
        <v>806</v>
      </c>
      <c r="AR129" s="76" t="s">
        <v>808</v>
      </c>
      <c r="AS129" s="105" t="s">
        <v>453</v>
      </c>
      <c r="AT129" s="94"/>
      <c r="AU129" s="105" t="s">
        <v>806</v>
      </c>
      <c r="AV129" s="94"/>
      <c r="AW129" s="76" t="s">
        <v>453</v>
      </c>
      <c r="AX129" s="76" t="s">
        <v>453</v>
      </c>
      <c r="AY129" s="76" t="s">
        <v>453</v>
      </c>
    </row>
    <row r="130" spans="1:51" ht="15" customHeight="1" x14ac:dyDescent="0.25">
      <c r="A130" s="101" t="s">
        <v>121</v>
      </c>
      <c r="B130" s="94"/>
      <c r="C130" s="101" t="s">
        <v>133</v>
      </c>
      <c r="D130" s="94"/>
      <c r="E130" s="101" t="s">
        <v>125</v>
      </c>
      <c r="F130" s="94"/>
      <c r="G130" s="101" t="s">
        <v>416</v>
      </c>
      <c r="H130" s="94"/>
      <c r="I130" s="101" t="s">
        <v>418</v>
      </c>
      <c r="J130" s="94"/>
      <c r="K130" s="94"/>
      <c r="L130" s="101" t="s">
        <v>134</v>
      </c>
      <c r="M130" s="94"/>
      <c r="N130" s="94"/>
      <c r="O130" s="101" t="s">
        <v>42</v>
      </c>
      <c r="P130" s="94"/>
      <c r="Q130" s="101"/>
      <c r="R130" s="94"/>
      <c r="S130" s="108" t="s">
        <v>402</v>
      </c>
      <c r="T130" s="94"/>
      <c r="U130" s="94"/>
      <c r="V130" s="94"/>
      <c r="W130" s="94"/>
      <c r="X130" s="94"/>
      <c r="Y130" s="94"/>
      <c r="Z130" s="94"/>
      <c r="AA130" s="101" t="s">
        <v>10</v>
      </c>
      <c r="AB130" s="94"/>
      <c r="AC130" s="94"/>
      <c r="AD130" s="94"/>
      <c r="AE130" s="94"/>
      <c r="AF130" s="101" t="s">
        <v>11</v>
      </c>
      <c r="AG130" s="94"/>
      <c r="AH130" s="94"/>
      <c r="AI130" s="77" t="s">
        <v>311</v>
      </c>
      <c r="AJ130" s="104" t="s">
        <v>355</v>
      </c>
      <c r="AK130" s="94"/>
      <c r="AL130" s="94"/>
      <c r="AM130" s="94"/>
      <c r="AN130" s="94"/>
      <c r="AO130" s="94"/>
      <c r="AP130" s="78" t="s">
        <v>453</v>
      </c>
      <c r="AQ130" s="78" t="s">
        <v>453</v>
      </c>
      <c r="AR130" s="78" t="s">
        <v>453</v>
      </c>
      <c r="AS130" s="109" t="s">
        <v>453</v>
      </c>
      <c r="AT130" s="94"/>
      <c r="AU130" s="109" t="s">
        <v>453</v>
      </c>
      <c r="AV130" s="94"/>
      <c r="AW130" s="78" t="s">
        <v>453</v>
      </c>
      <c r="AX130" s="78" t="s">
        <v>453</v>
      </c>
      <c r="AY130" s="78" t="s">
        <v>453</v>
      </c>
    </row>
    <row r="131" spans="1:51" ht="15" customHeight="1" x14ac:dyDescent="0.25">
      <c r="A131" s="101" t="s">
        <v>121</v>
      </c>
      <c r="B131" s="94"/>
      <c r="C131" s="101" t="s">
        <v>133</v>
      </c>
      <c r="D131" s="94"/>
      <c r="E131" s="101" t="s">
        <v>125</v>
      </c>
      <c r="F131" s="94"/>
      <c r="G131" s="101" t="s">
        <v>416</v>
      </c>
      <c r="H131" s="94"/>
      <c r="I131" s="101" t="s">
        <v>418</v>
      </c>
      <c r="J131" s="94"/>
      <c r="K131" s="94"/>
      <c r="L131" s="101" t="s">
        <v>419</v>
      </c>
      <c r="M131" s="94"/>
      <c r="N131" s="94"/>
      <c r="O131" s="101" t="s">
        <v>42</v>
      </c>
      <c r="P131" s="94"/>
      <c r="Q131" s="101"/>
      <c r="R131" s="94"/>
      <c r="S131" s="108" t="s">
        <v>404</v>
      </c>
      <c r="T131" s="94"/>
      <c r="U131" s="94"/>
      <c r="V131" s="94"/>
      <c r="W131" s="94"/>
      <c r="X131" s="94"/>
      <c r="Y131" s="94"/>
      <c r="Z131" s="94"/>
      <c r="AA131" s="101" t="s">
        <v>10</v>
      </c>
      <c r="AB131" s="94"/>
      <c r="AC131" s="94"/>
      <c r="AD131" s="94"/>
      <c r="AE131" s="94"/>
      <c r="AF131" s="101" t="s">
        <v>11</v>
      </c>
      <c r="AG131" s="94"/>
      <c r="AH131" s="94"/>
      <c r="AI131" s="77" t="s">
        <v>311</v>
      </c>
      <c r="AJ131" s="104" t="s">
        <v>355</v>
      </c>
      <c r="AK131" s="94"/>
      <c r="AL131" s="94"/>
      <c r="AM131" s="94"/>
      <c r="AN131" s="94"/>
      <c r="AO131" s="94"/>
      <c r="AP131" s="78" t="s">
        <v>778</v>
      </c>
      <c r="AQ131" s="78" t="s">
        <v>453</v>
      </c>
      <c r="AR131" s="78" t="s">
        <v>778</v>
      </c>
      <c r="AS131" s="109" t="s">
        <v>453</v>
      </c>
      <c r="AT131" s="94"/>
      <c r="AU131" s="109" t="s">
        <v>453</v>
      </c>
      <c r="AV131" s="94"/>
      <c r="AW131" s="78" t="s">
        <v>453</v>
      </c>
      <c r="AX131" s="78" t="s">
        <v>453</v>
      </c>
      <c r="AY131" s="78" t="s">
        <v>453</v>
      </c>
    </row>
    <row r="132" spans="1:51" ht="15" customHeight="1" x14ac:dyDescent="0.25">
      <c r="A132" s="101" t="s">
        <v>121</v>
      </c>
      <c r="B132" s="94"/>
      <c r="C132" s="101" t="s">
        <v>133</v>
      </c>
      <c r="D132" s="94"/>
      <c r="E132" s="101" t="s">
        <v>125</v>
      </c>
      <c r="F132" s="94"/>
      <c r="G132" s="101" t="s">
        <v>416</v>
      </c>
      <c r="H132" s="94"/>
      <c r="I132" s="101" t="s">
        <v>418</v>
      </c>
      <c r="J132" s="94"/>
      <c r="K132" s="94"/>
      <c r="L132" s="101" t="s">
        <v>421</v>
      </c>
      <c r="M132" s="94"/>
      <c r="N132" s="94"/>
      <c r="O132" s="101" t="s">
        <v>42</v>
      </c>
      <c r="P132" s="94"/>
      <c r="Q132" s="101"/>
      <c r="R132" s="94"/>
      <c r="S132" s="108" t="s">
        <v>406</v>
      </c>
      <c r="T132" s="94"/>
      <c r="U132" s="94"/>
      <c r="V132" s="94"/>
      <c r="W132" s="94"/>
      <c r="X132" s="94"/>
      <c r="Y132" s="94"/>
      <c r="Z132" s="94"/>
      <c r="AA132" s="101" t="s">
        <v>10</v>
      </c>
      <c r="AB132" s="94"/>
      <c r="AC132" s="94"/>
      <c r="AD132" s="94"/>
      <c r="AE132" s="94"/>
      <c r="AF132" s="101" t="s">
        <v>11</v>
      </c>
      <c r="AG132" s="94"/>
      <c r="AH132" s="94"/>
      <c r="AI132" s="77" t="s">
        <v>311</v>
      </c>
      <c r="AJ132" s="104" t="s">
        <v>355</v>
      </c>
      <c r="AK132" s="94"/>
      <c r="AL132" s="94"/>
      <c r="AM132" s="94"/>
      <c r="AN132" s="94"/>
      <c r="AO132" s="94"/>
      <c r="AP132" s="78" t="s">
        <v>453</v>
      </c>
      <c r="AQ132" s="78" t="s">
        <v>453</v>
      </c>
      <c r="AR132" s="78" t="s">
        <v>453</v>
      </c>
      <c r="AS132" s="109" t="s">
        <v>453</v>
      </c>
      <c r="AT132" s="94"/>
      <c r="AU132" s="109" t="s">
        <v>453</v>
      </c>
      <c r="AV132" s="94"/>
      <c r="AW132" s="78" t="s">
        <v>453</v>
      </c>
      <c r="AX132" s="78" t="s">
        <v>453</v>
      </c>
      <c r="AY132" s="78" t="s">
        <v>453</v>
      </c>
    </row>
    <row r="133" spans="1:51" ht="15" customHeight="1" x14ac:dyDescent="0.25">
      <c r="A133" s="101" t="s">
        <v>121</v>
      </c>
      <c r="B133" s="94"/>
      <c r="C133" s="101" t="s">
        <v>133</v>
      </c>
      <c r="D133" s="94"/>
      <c r="E133" s="101" t="s">
        <v>125</v>
      </c>
      <c r="F133" s="94"/>
      <c r="G133" s="101" t="s">
        <v>416</v>
      </c>
      <c r="H133" s="94"/>
      <c r="I133" s="101" t="s">
        <v>418</v>
      </c>
      <c r="J133" s="94"/>
      <c r="K133" s="94"/>
      <c r="L133" s="101" t="s">
        <v>423</v>
      </c>
      <c r="M133" s="94"/>
      <c r="N133" s="94"/>
      <c r="O133" s="101" t="s">
        <v>42</v>
      </c>
      <c r="P133" s="94"/>
      <c r="Q133" s="101"/>
      <c r="R133" s="94"/>
      <c r="S133" s="108" t="s">
        <v>408</v>
      </c>
      <c r="T133" s="94"/>
      <c r="U133" s="94"/>
      <c r="V133" s="94"/>
      <c r="W133" s="94"/>
      <c r="X133" s="94"/>
      <c r="Y133" s="94"/>
      <c r="Z133" s="94"/>
      <c r="AA133" s="101" t="s">
        <v>10</v>
      </c>
      <c r="AB133" s="94"/>
      <c r="AC133" s="94"/>
      <c r="AD133" s="94"/>
      <c r="AE133" s="94"/>
      <c r="AF133" s="101" t="s">
        <v>11</v>
      </c>
      <c r="AG133" s="94"/>
      <c r="AH133" s="94"/>
      <c r="AI133" s="77" t="s">
        <v>311</v>
      </c>
      <c r="AJ133" s="104" t="s">
        <v>355</v>
      </c>
      <c r="AK133" s="94"/>
      <c r="AL133" s="94"/>
      <c r="AM133" s="94"/>
      <c r="AN133" s="94"/>
      <c r="AO133" s="94"/>
      <c r="AP133" s="78" t="s">
        <v>453</v>
      </c>
      <c r="AQ133" s="78" t="s">
        <v>453</v>
      </c>
      <c r="AR133" s="78" t="s">
        <v>453</v>
      </c>
      <c r="AS133" s="109" t="s">
        <v>453</v>
      </c>
      <c r="AT133" s="94"/>
      <c r="AU133" s="109" t="s">
        <v>453</v>
      </c>
      <c r="AV133" s="94"/>
      <c r="AW133" s="78" t="s">
        <v>453</v>
      </c>
      <c r="AX133" s="78" t="s">
        <v>453</v>
      </c>
      <c r="AY133" s="78" t="s">
        <v>453</v>
      </c>
    </row>
    <row r="134" spans="1:51" ht="15" customHeight="1" x14ac:dyDescent="0.25">
      <c r="A134" s="101" t="s">
        <v>121</v>
      </c>
      <c r="B134" s="94"/>
      <c r="C134" s="101" t="s">
        <v>133</v>
      </c>
      <c r="D134" s="94"/>
      <c r="E134" s="101" t="s">
        <v>125</v>
      </c>
      <c r="F134" s="94"/>
      <c r="G134" s="101" t="s">
        <v>416</v>
      </c>
      <c r="H134" s="94"/>
      <c r="I134" s="101" t="s">
        <v>418</v>
      </c>
      <c r="J134" s="94"/>
      <c r="K134" s="94"/>
      <c r="L134" s="101" t="s">
        <v>425</v>
      </c>
      <c r="M134" s="94"/>
      <c r="N134" s="94"/>
      <c r="O134" s="101" t="s">
        <v>42</v>
      </c>
      <c r="P134" s="94"/>
      <c r="Q134" s="101"/>
      <c r="R134" s="94"/>
      <c r="S134" s="108" t="s">
        <v>412</v>
      </c>
      <c r="T134" s="94"/>
      <c r="U134" s="94"/>
      <c r="V134" s="94"/>
      <c r="W134" s="94"/>
      <c r="X134" s="94"/>
      <c r="Y134" s="94"/>
      <c r="Z134" s="94"/>
      <c r="AA134" s="101" t="s">
        <v>10</v>
      </c>
      <c r="AB134" s="94"/>
      <c r="AC134" s="94"/>
      <c r="AD134" s="94"/>
      <c r="AE134" s="94"/>
      <c r="AF134" s="101" t="s">
        <v>11</v>
      </c>
      <c r="AG134" s="94"/>
      <c r="AH134" s="94"/>
      <c r="AI134" s="77" t="s">
        <v>311</v>
      </c>
      <c r="AJ134" s="104" t="s">
        <v>355</v>
      </c>
      <c r="AK134" s="94"/>
      <c r="AL134" s="94"/>
      <c r="AM134" s="94"/>
      <c r="AN134" s="94"/>
      <c r="AO134" s="94"/>
      <c r="AP134" s="78" t="s">
        <v>453</v>
      </c>
      <c r="AQ134" s="78" t="s">
        <v>453</v>
      </c>
      <c r="AR134" s="78" t="s">
        <v>453</v>
      </c>
      <c r="AS134" s="109" t="s">
        <v>453</v>
      </c>
      <c r="AT134" s="94"/>
      <c r="AU134" s="109" t="s">
        <v>453</v>
      </c>
      <c r="AV134" s="94"/>
      <c r="AW134" s="78" t="s">
        <v>453</v>
      </c>
      <c r="AX134" s="78" t="s">
        <v>453</v>
      </c>
      <c r="AY134" s="78" t="s">
        <v>453</v>
      </c>
    </row>
    <row r="135" spans="1:51" ht="15" customHeight="1" x14ac:dyDescent="0.25">
      <c r="A135" s="101" t="s">
        <v>121</v>
      </c>
      <c r="B135" s="94"/>
      <c r="C135" s="101" t="s">
        <v>133</v>
      </c>
      <c r="D135" s="94"/>
      <c r="E135" s="101" t="s">
        <v>125</v>
      </c>
      <c r="F135" s="94"/>
      <c r="G135" s="101" t="s">
        <v>416</v>
      </c>
      <c r="H135" s="94"/>
      <c r="I135" s="101" t="s">
        <v>418</v>
      </c>
      <c r="J135" s="94"/>
      <c r="K135" s="94"/>
      <c r="L135" s="101" t="s">
        <v>427</v>
      </c>
      <c r="M135" s="94"/>
      <c r="N135" s="94"/>
      <c r="O135" s="101" t="s">
        <v>42</v>
      </c>
      <c r="P135" s="94"/>
      <c r="Q135" s="101"/>
      <c r="R135" s="94"/>
      <c r="S135" s="108" t="s">
        <v>414</v>
      </c>
      <c r="T135" s="94"/>
      <c r="U135" s="94"/>
      <c r="V135" s="94"/>
      <c r="W135" s="94"/>
      <c r="X135" s="94"/>
      <c r="Y135" s="94"/>
      <c r="Z135" s="94"/>
      <c r="AA135" s="101" t="s">
        <v>10</v>
      </c>
      <c r="AB135" s="94"/>
      <c r="AC135" s="94"/>
      <c r="AD135" s="94"/>
      <c r="AE135" s="94"/>
      <c r="AF135" s="101" t="s">
        <v>11</v>
      </c>
      <c r="AG135" s="94"/>
      <c r="AH135" s="94"/>
      <c r="AI135" s="77" t="s">
        <v>311</v>
      </c>
      <c r="AJ135" s="104" t="s">
        <v>355</v>
      </c>
      <c r="AK135" s="94"/>
      <c r="AL135" s="94"/>
      <c r="AM135" s="94"/>
      <c r="AN135" s="94"/>
      <c r="AO135" s="94"/>
      <c r="AP135" s="78" t="s">
        <v>779</v>
      </c>
      <c r="AQ135" s="78" t="s">
        <v>806</v>
      </c>
      <c r="AR135" s="78" t="s">
        <v>808</v>
      </c>
      <c r="AS135" s="109" t="s">
        <v>453</v>
      </c>
      <c r="AT135" s="94"/>
      <c r="AU135" s="109" t="s">
        <v>806</v>
      </c>
      <c r="AV135" s="94"/>
      <c r="AW135" s="78" t="s">
        <v>453</v>
      </c>
      <c r="AX135" s="78" t="s">
        <v>453</v>
      </c>
      <c r="AY135" s="78" t="s">
        <v>453</v>
      </c>
    </row>
    <row r="136" spans="1:51" ht="15" customHeight="1" x14ac:dyDescent="0.25">
      <c r="A136" s="52" t="s">
        <v>0</v>
      </c>
      <c r="B136" s="52" t="s">
        <v>0</v>
      </c>
      <c r="C136" s="52" t="s">
        <v>0</v>
      </c>
      <c r="D136" s="52" t="s">
        <v>0</v>
      </c>
      <c r="E136" s="52" t="s">
        <v>0</v>
      </c>
      <c r="F136" s="52" t="s">
        <v>0</v>
      </c>
      <c r="G136" s="52" t="s">
        <v>0</v>
      </c>
      <c r="H136" s="52" t="s">
        <v>0</v>
      </c>
      <c r="I136" s="52" t="s">
        <v>0</v>
      </c>
      <c r="J136" s="93" t="s">
        <v>0</v>
      </c>
      <c r="K136" s="94"/>
      <c r="L136" s="93" t="s">
        <v>0</v>
      </c>
      <c r="M136" s="94"/>
      <c r="N136" s="52" t="s">
        <v>0</v>
      </c>
      <c r="O136" s="52" t="s">
        <v>0</v>
      </c>
      <c r="P136" s="52" t="s">
        <v>0</v>
      </c>
      <c r="Q136" s="52" t="s">
        <v>0</v>
      </c>
      <c r="R136" s="52" t="s">
        <v>0</v>
      </c>
      <c r="S136" s="52" t="s">
        <v>0</v>
      </c>
      <c r="T136" s="52" t="s">
        <v>0</v>
      </c>
      <c r="U136" s="52" t="s">
        <v>0</v>
      </c>
      <c r="V136" s="52" t="s">
        <v>0</v>
      </c>
      <c r="W136" s="52" t="s">
        <v>0</v>
      </c>
      <c r="X136" s="52" t="s">
        <v>0</v>
      </c>
      <c r="Y136" s="52" t="s">
        <v>0</v>
      </c>
      <c r="Z136" s="52" t="s">
        <v>0</v>
      </c>
      <c r="AA136" s="93" t="s">
        <v>0</v>
      </c>
      <c r="AB136" s="94"/>
      <c r="AC136" s="93" t="s">
        <v>0</v>
      </c>
      <c r="AD136" s="94"/>
      <c r="AE136" s="52" t="s">
        <v>0</v>
      </c>
      <c r="AF136" s="52" t="s">
        <v>0</v>
      </c>
      <c r="AG136" s="52" t="s">
        <v>0</v>
      </c>
      <c r="AH136" s="52" t="s">
        <v>0</v>
      </c>
      <c r="AI136" s="52" t="s">
        <v>0</v>
      </c>
      <c r="AJ136" s="52" t="s">
        <v>0</v>
      </c>
      <c r="AK136" s="52" t="s">
        <v>0</v>
      </c>
      <c r="AL136" s="52" t="s">
        <v>0</v>
      </c>
      <c r="AM136" s="93" t="s">
        <v>0</v>
      </c>
      <c r="AN136" s="94"/>
      <c r="AO136" s="94"/>
      <c r="AP136" s="52" t="s">
        <v>0</v>
      </c>
      <c r="AQ136" s="52" t="s">
        <v>0</v>
      </c>
      <c r="AR136" s="52" t="s">
        <v>0</v>
      </c>
      <c r="AS136" s="93" t="s">
        <v>0</v>
      </c>
      <c r="AT136" s="94"/>
      <c r="AU136" s="93" t="s">
        <v>0</v>
      </c>
      <c r="AV136" s="94"/>
      <c r="AW136" s="52" t="s">
        <v>0</v>
      </c>
      <c r="AX136" s="52" t="s">
        <v>0</v>
      </c>
      <c r="AY136" s="52" t="s">
        <v>0</v>
      </c>
    </row>
    <row r="137" spans="1:51" ht="15" customHeight="1" x14ac:dyDescent="0.25">
      <c r="A137" s="110" t="s">
        <v>334</v>
      </c>
      <c r="B137" s="92"/>
      <c r="C137" s="92"/>
      <c r="D137" s="92"/>
      <c r="E137" s="92"/>
      <c r="F137" s="92"/>
      <c r="G137" s="91"/>
      <c r="H137" s="111" t="s">
        <v>356</v>
      </c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  <c r="AK137" s="92"/>
      <c r="AL137" s="92"/>
      <c r="AM137" s="92"/>
      <c r="AN137" s="92"/>
      <c r="AO137" s="91"/>
      <c r="AP137" s="52" t="s">
        <v>0</v>
      </c>
      <c r="AQ137" s="52" t="s">
        <v>0</v>
      </c>
      <c r="AR137" s="52" t="s">
        <v>0</v>
      </c>
      <c r="AS137" s="93" t="s">
        <v>0</v>
      </c>
      <c r="AT137" s="94"/>
      <c r="AU137" s="93" t="s">
        <v>0</v>
      </c>
      <c r="AV137" s="94"/>
      <c r="AW137" s="52" t="s">
        <v>0</v>
      </c>
      <c r="AX137" s="52" t="s">
        <v>0</v>
      </c>
      <c r="AY137" s="52" t="s">
        <v>0</v>
      </c>
    </row>
    <row r="138" spans="1:51" ht="15" customHeight="1" x14ac:dyDescent="0.25">
      <c r="A138" s="107" t="s">
        <v>1</v>
      </c>
      <c r="B138" s="91"/>
      <c r="C138" s="106" t="s">
        <v>2</v>
      </c>
      <c r="D138" s="91"/>
      <c r="E138" s="107" t="s">
        <v>336</v>
      </c>
      <c r="F138" s="91"/>
      <c r="G138" s="107" t="s">
        <v>337</v>
      </c>
      <c r="H138" s="91"/>
      <c r="I138" s="107" t="s">
        <v>3</v>
      </c>
      <c r="J138" s="92"/>
      <c r="K138" s="91"/>
      <c r="L138" s="107" t="s">
        <v>338</v>
      </c>
      <c r="M138" s="92"/>
      <c r="N138" s="91"/>
      <c r="O138" s="107" t="s">
        <v>4</v>
      </c>
      <c r="P138" s="91"/>
      <c r="Q138" s="107" t="s">
        <v>339</v>
      </c>
      <c r="R138" s="91"/>
      <c r="S138" s="107" t="s">
        <v>5</v>
      </c>
      <c r="T138" s="92"/>
      <c r="U138" s="92"/>
      <c r="V138" s="92"/>
      <c r="W138" s="92"/>
      <c r="X138" s="92"/>
      <c r="Y138" s="92"/>
      <c r="Z138" s="91"/>
      <c r="AA138" s="107" t="s">
        <v>6</v>
      </c>
      <c r="AB138" s="92"/>
      <c r="AC138" s="92"/>
      <c r="AD138" s="92"/>
      <c r="AE138" s="91"/>
      <c r="AF138" s="107" t="s">
        <v>287</v>
      </c>
      <c r="AG138" s="92"/>
      <c r="AH138" s="91"/>
      <c r="AI138" s="74" t="s">
        <v>340</v>
      </c>
      <c r="AJ138" s="107" t="s">
        <v>7</v>
      </c>
      <c r="AK138" s="92"/>
      <c r="AL138" s="92"/>
      <c r="AM138" s="92"/>
      <c r="AN138" s="92"/>
      <c r="AO138" s="91"/>
      <c r="AP138" s="74" t="s">
        <v>345</v>
      </c>
      <c r="AQ138" s="74" t="s">
        <v>347</v>
      </c>
      <c r="AR138" s="74" t="s">
        <v>348</v>
      </c>
      <c r="AS138" s="107" t="s">
        <v>349</v>
      </c>
      <c r="AT138" s="91"/>
      <c r="AU138" s="107" t="s">
        <v>350</v>
      </c>
      <c r="AV138" s="91"/>
      <c r="AW138" s="74" t="s">
        <v>351</v>
      </c>
      <c r="AX138" s="74" t="s">
        <v>352</v>
      </c>
      <c r="AY138" s="74" t="s">
        <v>353</v>
      </c>
    </row>
    <row r="139" spans="1:51" ht="15" customHeight="1" x14ac:dyDescent="0.25">
      <c r="A139" s="100" t="s">
        <v>8</v>
      </c>
      <c r="B139" s="94"/>
      <c r="C139" s="100"/>
      <c r="D139" s="94"/>
      <c r="E139" s="100"/>
      <c r="F139" s="94"/>
      <c r="G139" s="100"/>
      <c r="H139" s="94"/>
      <c r="I139" s="100"/>
      <c r="J139" s="94"/>
      <c r="K139" s="94"/>
      <c r="L139" s="100"/>
      <c r="M139" s="94"/>
      <c r="N139" s="94"/>
      <c r="O139" s="100"/>
      <c r="P139" s="94"/>
      <c r="Q139" s="100"/>
      <c r="R139" s="94"/>
      <c r="S139" s="102" t="s">
        <v>9</v>
      </c>
      <c r="T139" s="94"/>
      <c r="U139" s="94"/>
      <c r="V139" s="94"/>
      <c r="W139" s="94"/>
      <c r="X139" s="94"/>
      <c r="Y139" s="94"/>
      <c r="Z139" s="94"/>
      <c r="AA139" s="100" t="s">
        <v>10</v>
      </c>
      <c r="AB139" s="94"/>
      <c r="AC139" s="94"/>
      <c r="AD139" s="94"/>
      <c r="AE139" s="94"/>
      <c r="AF139" s="100" t="s">
        <v>11</v>
      </c>
      <c r="AG139" s="94"/>
      <c r="AH139" s="94"/>
      <c r="AI139" s="75" t="s">
        <v>12</v>
      </c>
      <c r="AJ139" s="103" t="s">
        <v>354</v>
      </c>
      <c r="AK139" s="94"/>
      <c r="AL139" s="94"/>
      <c r="AM139" s="94"/>
      <c r="AN139" s="94"/>
      <c r="AO139" s="94"/>
      <c r="AP139" s="76" t="s">
        <v>453</v>
      </c>
      <c r="AQ139" s="76" t="s">
        <v>453</v>
      </c>
      <c r="AR139" s="76" t="s">
        <v>453</v>
      </c>
      <c r="AS139" s="105" t="s">
        <v>453</v>
      </c>
      <c r="AT139" s="94"/>
      <c r="AU139" s="105" t="s">
        <v>453</v>
      </c>
      <c r="AV139" s="94"/>
      <c r="AW139" s="76" t="s">
        <v>453</v>
      </c>
      <c r="AX139" s="76" t="s">
        <v>453</v>
      </c>
      <c r="AY139" s="76" t="s">
        <v>453</v>
      </c>
    </row>
    <row r="140" spans="1:51" ht="15" customHeight="1" x14ac:dyDescent="0.25">
      <c r="A140" s="100" t="s">
        <v>8</v>
      </c>
      <c r="B140" s="94"/>
      <c r="C140" s="100" t="s">
        <v>42</v>
      </c>
      <c r="D140" s="94"/>
      <c r="E140" s="100"/>
      <c r="F140" s="94"/>
      <c r="G140" s="100"/>
      <c r="H140" s="94"/>
      <c r="I140" s="100"/>
      <c r="J140" s="94"/>
      <c r="K140" s="94"/>
      <c r="L140" s="100"/>
      <c r="M140" s="94"/>
      <c r="N140" s="94"/>
      <c r="O140" s="100"/>
      <c r="P140" s="94"/>
      <c r="Q140" s="100"/>
      <c r="R140" s="94"/>
      <c r="S140" s="102" t="s">
        <v>65</v>
      </c>
      <c r="T140" s="94"/>
      <c r="U140" s="94"/>
      <c r="V140" s="94"/>
      <c r="W140" s="94"/>
      <c r="X140" s="94"/>
      <c r="Y140" s="94"/>
      <c r="Z140" s="94"/>
      <c r="AA140" s="100" t="s">
        <v>10</v>
      </c>
      <c r="AB140" s="94"/>
      <c r="AC140" s="94"/>
      <c r="AD140" s="94"/>
      <c r="AE140" s="94"/>
      <c r="AF140" s="100" t="s">
        <v>11</v>
      </c>
      <c r="AG140" s="94"/>
      <c r="AH140" s="94"/>
      <c r="AI140" s="75" t="s">
        <v>12</v>
      </c>
      <c r="AJ140" s="103" t="s">
        <v>354</v>
      </c>
      <c r="AK140" s="94"/>
      <c r="AL140" s="94"/>
      <c r="AM140" s="94"/>
      <c r="AN140" s="94"/>
      <c r="AO140" s="94"/>
      <c r="AP140" s="76" t="s">
        <v>453</v>
      </c>
      <c r="AQ140" s="76" t="s">
        <v>453</v>
      </c>
      <c r="AR140" s="76" t="s">
        <v>453</v>
      </c>
      <c r="AS140" s="105" t="s">
        <v>453</v>
      </c>
      <c r="AT140" s="94"/>
      <c r="AU140" s="105" t="s">
        <v>453</v>
      </c>
      <c r="AV140" s="94"/>
      <c r="AW140" s="76" t="s">
        <v>453</v>
      </c>
      <c r="AX140" s="76" t="s">
        <v>453</v>
      </c>
      <c r="AY140" s="76" t="s">
        <v>453</v>
      </c>
    </row>
    <row r="141" spans="1:51" ht="15" customHeight="1" x14ac:dyDescent="0.25">
      <c r="A141" s="100" t="s">
        <v>8</v>
      </c>
      <c r="B141" s="94"/>
      <c r="C141" s="100" t="s">
        <v>42</v>
      </c>
      <c r="D141" s="94"/>
      <c r="E141" s="100" t="s">
        <v>42</v>
      </c>
      <c r="F141" s="94"/>
      <c r="G141" s="100"/>
      <c r="H141" s="94"/>
      <c r="I141" s="100"/>
      <c r="J141" s="94"/>
      <c r="K141" s="94"/>
      <c r="L141" s="100"/>
      <c r="M141" s="94"/>
      <c r="N141" s="94"/>
      <c r="O141" s="100"/>
      <c r="P141" s="94"/>
      <c r="Q141" s="100"/>
      <c r="R141" s="94"/>
      <c r="S141" s="102" t="s">
        <v>70</v>
      </c>
      <c r="T141" s="94"/>
      <c r="U141" s="94"/>
      <c r="V141" s="94"/>
      <c r="W141" s="94"/>
      <c r="X141" s="94"/>
      <c r="Y141" s="94"/>
      <c r="Z141" s="94"/>
      <c r="AA141" s="100" t="s">
        <v>10</v>
      </c>
      <c r="AB141" s="94"/>
      <c r="AC141" s="94"/>
      <c r="AD141" s="94"/>
      <c r="AE141" s="94"/>
      <c r="AF141" s="100" t="s">
        <v>11</v>
      </c>
      <c r="AG141" s="94"/>
      <c r="AH141" s="94"/>
      <c r="AI141" s="75" t="s">
        <v>12</v>
      </c>
      <c r="AJ141" s="103" t="s">
        <v>354</v>
      </c>
      <c r="AK141" s="94"/>
      <c r="AL141" s="94"/>
      <c r="AM141" s="94"/>
      <c r="AN141" s="94"/>
      <c r="AO141" s="94"/>
      <c r="AP141" s="76" t="s">
        <v>453</v>
      </c>
      <c r="AQ141" s="76" t="s">
        <v>453</v>
      </c>
      <c r="AR141" s="76" t="s">
        <v>453</v>
      </c>
      <c r="AS141" s="105" t="s">
        <v>453</v>
      </c>
      <c r="AT141" s="94"/>
      <c r="AU141" s="105" t="s">
        <v>453</v>
      </c>
      <c r="AV141" s="94"/>
      <c r="AW141" s="76" t="s">
        <v>453</v>
      </c>
      <c r="AX141" s="76" t="s">
        <v>453</v>
      </c>
      <c r="AY141" s="76" t="s">
        <v>453</v>
      </c>
    </row>
    <row r="142" spans="1:51" ht="15" customHeight="1" x14ac:dyDescent="0.25">
      <c r="A142" s="100" t="s">
        <v>8</v>
      </c>
      <c r="B142" s="94"/>
      <c r="C142" s="100" t="s">
        <v>42</v>
      </c>
      <c r="D142" s="94"/>
      <c r="E142" s="100" t="s">
        <v>42</v>
      </c>
      <c r="F142" s="94"/>
      <c r="G142" s="100" t="s">
        <v>42</v>
      </c>
      <c r="H142" s="94"/>
      <c r="I142" s="100"/>
      <c r="J142" s="94"/>
      <c r="K142" s="94"/>
      <c r="L142" s="100"/>
      <c r="M142" s="94"/>
      <c r="N142" s="94"/>
      <c r="O142" s="100"/>
      <c r="P142" s="94"/>
      <c r="Q142" s="100"/>
      <c r="R142" s="94"/>
      <c r="S142" s="102" t="s">
        <v>85</v>
      </c>
      <c r="T142" s="94"/>
      <c r="U142" s="94"/>
      <c r="V142" s="94"/>
      <c r="W142" s="94"/>
      <c r="X142" s="94"/>
      <c r="Y142" s="94"/>
      <c r="Z142" s="94"/>
      <c r="AA142" s="100" t="s">
        <v>10</v>
      </c>
      <c r="AB142" s="94"/>
      <c r="AC142" s="94"/>
      <c r="AD142" s="94"/>
      <c r="AE142" s="94"/>
      <c r="AF142" s="100" t="s">
        <v>11</v>
      </c>
      <c r="AG142" s="94"/>
      <c r="AH142" s="94"/>
      <c r="AI142" s="75" t="s">
        <v>12</v>
      </c>
      <c r="AJ142" s="103" t="s">
        <v>354</v>
      </c>
      <c r="AK142" s="94"/>
      <c r="AL142" s="94"/>
      <c r="AM142" s="94"/>
      <c r="AN142" s="94"/>
      <c r="AO142" s="94"/>
      <c r="AP142" s="76" t="s">
        <v>453</v>
      </c>
      <c r="AQ142" s="76" t="s">
        <v>453</v>
      </c>
      <c r="AR142" s="76" t="s">
        <v>453</v>
      </c>
      <c r="AS142" s="105" t="s">
        <v>453</v>
      </c>
      <c r="AT142" s="94"/>
      <c r="AU142" s="105" t="s">
        <v>453</v>
      </c>
      <c r="AV142" s="94"/>
      <c r="AW142" s="76" t="s">
        <v>453</v>
      </c>
      <c r="AX142" s="76" t="s">
        <v>453</v>
      </c>
      <c r="AY142" s="76" t="s">
        <v>453</v>
      </c>
    </row>
    <row r="143" spans="1:51" ht="15" customHeight="1" x14ac:dyDescent="0.25">
      <c r="A143" s="100" t="s">
        <v>8</v>
      </c>
      <c r="B143" s="94"/>
      <c r="C143" s="100" t="s">
        <v>42</v>
      </c>
      <c r="D143" s="94"/>
      <c r="E143" s="100" t="s">
        <v>42</v>
      </c>
      <c r="F143" s="94"/>
      <c r="G143" s="100" t="s">
        <v>42</v>
      </c>
      <c r="H143" s="94"/>
      <c r="I143" s="100" t="s">
        <v>31</v>
      </c>
      <c r="J143" s="94"/>
      <c r="K143" s="94"/>
      <c r="L143" s="100"/>
      <c r="M143" s="94"/>
      <c r="N143" s="94"/>
      <c r="O143" s="100"/>
      <c r="P143" s="94"/>
      <c r="Q143" s="100"/>
      <c r="R143" s="94"/>
      <c r="S143" s="102" t="s">
        <v>92</v>
      </c>
      <c r="T143" s="94"/>
      <c r="U143" s="94"/>
      <c r="V143" s="94"/>
      <c r="W143" s="94"/>
      <c r="X143" s="94"/>
      <c r="Y143" s="94"/>
      <c r="Z143" s="94"/>
      <c r="AA143" s="100" t="s">
        <v>10</v>
      </c>
      <c r="AB143" s="94"/>
      <c r="AC143" s="94"/>
      <c r="AD143" s="94"/>
      <c r="AE143" s="94"/>
      <c r="AF143" s="100" t="s">
        <v>11</v>
      </c>
      <c r="AG143" s="94"/>
      <c r="AH143" s="94"/>
      <c r="AI143" s="75" t="s">
        <v>12</v>
      </c>
      <c r="AJ143" s="103" t="s">
        <v>354</v>
      </c>
      <c r="AK143" s="94"/>
      <c r="AL143" s="94"/>
      <c r="AM143" s="94"/>
      <c r="AN143" s="94"/>
      <c r="AO143" s="94"/>
      <c r="AP143" s="76" t="s">
        <v>453</v>
      </c>
      <c r="AQ143" s="76" t="s">
        <v>453</v>
      </c>
      <c r="AR143" s="76" t="s">
        <v>453</v>
      </c>
      <c r="AS143" s="105" t="s">
        <v>453</v>
      </c>
      <c r="AT143" s="94"/>
      <c r="AU143" s="105" t="s">
        <v>453</v>
      </c>
      <c r="AV143" s="94"/>
      <c r="AW143" s="76" t="s">
        <v>453</v>
      </c>
      <c r="AX143" s="76" t="s">
        <v>453</v>
      </c>
      <c r="AY143" s="76" t="s">
        <v>453</v>
      </c>
    </row>
    <row r="144" spans="1:51" ht="15" customHeight="1" x14ac:dyDescent="0.25">
      <c r="A144" s="101" t="s">
        <v>8</v>
      </c>
      <c r="B144" s="94"/>
      <c r="C144" s="101" t="s">
        <v>42</v>
      </c>
      <c r="D144" s="94"/>
      <c r="E144" s="101" t="s">
        <v>42</v>
      </c>
      <c r="F144" s="94"/>
      <c r="G144" s="101" t="s">
        <v>42</v>
      </c>
      <c r="H144" s="94"/>
      <c r="I144" s="101" t="s">
        <v>31</v>
      </c>
      <c r="J144" s="94"/>
      <c r="K144" s="94"/>
      <c r="L144" s="101" t="s">
        <v>23</v>
      </c>
      <c r="M144" s="94"/>
      <c r="N144" s="94"/>
      <c r="O144" s="101"/>
      <c r="P144" s="94"/>
      <c r="Q144" s="101"/>
      <c r="R144" s="94"/>
      <c r="S144" s="108" t="s">
        <v>94</v>
      </c>
      <c r="T144" s="94"/>
      <c r="U144" s="94"/>
      <c r="V144" s="94"/>
      <c r="W144" s="94"/>
      <c r="X144" s="94"/>
      <c r="Y144" s="94"/>
      <c r="Z144" s="94"/>
      <c r="AA144" s="101" t="s">
        <v>10</v>
      </c>
      <c r="AB144" s="94"/>
      <c r="AC144" s="94"/>
      <c r="AD144" s="94"/>
      <c r="AE144" s="94"/>
      <c r="AF144" s="101" t="s">
        <v>11</v>
      </c>
      <c r="AG144" s="94"/>
      <c r="AH144" s="94"/>
      <c r="AI144" s="77" t="s">
        <v>12</v>
      </c>
      <c r="AJ144" s="104" t="s">
        <v>354</v>
      </c>
      <c r="AK144" s="94"/>
      <c r="AL144" s="94"/>
      <c r="AM144" s="94"/>
      <c r="AN144" s="94"/>
      <c r="AO144" s="94"/>
      <c r="AP144" s="78" t="s">
        <v>453</v>
      </c>
      <c r="AQ144" s="78" t="s">
        <v>453</v>
      </c>
      <c r="AR144" s="78" t="s">
        <v>453</v>
      </c>
      <c r="AS144" s="109" t="s">
        <v>453</v>
      </c>
      <c r="AT144" s="94"/>
      <c r="AU144" s="109" t="s">
        <v>453</v>
      </c>
      <c r="AV144" s="94"/>
      <c r="AW144" s="78" t="s">
        <v>453</v>
      </c>
      <c r="AX144" s="78" t="s">
        <v>453</v>
      </c>
      <c r="AY144" s="78" t="s">
        <v>453</v>
      </c>
    </row>
    <row r="145" spans="1:51" ht="15" customHeight="1" x14ac:dyDescent="0.25">
      <c r="A145" s="100" t="s">
        <v>121</v>
      </c>
      <c r="B145" s="94"/>
      <c r="C145" s="100"/>
      <c r="D145" s="94"/>
      <c r="E145" s="100"/>
      <c r="F145" s="94"/>
      <c r="G145" s="100"/>
      <c r="H145" s="94"/>
      <c r="I145" s="100"/>
      <c r="J145" s="94"/>
      <c r="K145" s="94"/>
      <c r="L145" s="100"/>
      <c r="M145" s="94"/>
      <c r="N145" s="94"/>
      <c r="O145" s="100"/>
      <c r="P145" s="94"/>
      <c r="Q145" s="100"/>
      <c r="R145" s="94"/>
      <c r="S145" s="102" t="s">
        <v>122</v>
      </c>
      <c r="T145" s="94"/>
      <c r="U145" s="94"/>
      <c r="V145" s="94"/>
      <c r="W145" s="94"/>
      <c r="X145" s="94"/>
      <c r="Y145" s="94"/>
      <c r="Z145" s="94"/>
      <c r="AA145" s="100" t="s">
        <v>10</v>
      </c>
      <c r="AB145" s="94"/>
      <c r="AC145" s="94"/>
      <c r="AD145" s="94"/>
      <c r="AE145" s="94"/>
      <c r="AF145" s="100" t="s">
        <v>11</v>
      </c>
      <c r="AG145" s="94"/>
      <c r="AH145" s="94"/>
      <c r="AI145" s="75" t="s">
        <v>311</v>
      </c>
      <c r="AJ145" s="103" t="s">
        <v>355</v>
      </c>
      <c r="AK145" s="94"/>
      <c r="AL145" s="94"/>
      <c r="AM145" s="94"/>
      <c r="AN145" s="94"/>
      <c r="AO145" s="94"/>
      <c r="AP145" s="76" t="s">
        <v>453</v>
      </c>
      <c r="AQ145" s="76" t="s">
        <v>453</v>
      </c>
      <c r="AR145" s="76" t="s">
        <v>453</v>
      </c>
      <c r="AS145" s="105" t="s">
        <v>453</v>
      </c>
      <c r="AT145" s="94"/>
      <c r="AU145" s="105" t="s">
        <v>453</v>
      </c>
      <c r="AV145" s="94"/>
      <c r="AW145" s="76" t="s">
        <v>453</v>
      </c>
      <c r="AX145" s="76" t="s">
        <v>453</v>
      </c>
      <c r="AY145" s="76" t="s">
        <v>453</v>
      </c>
    </row>
    <row r="146" spans="1:51" ht="15" customHeight="1" x14ac:dyDescent="0.25">
      <c r="A146" s="100" t="s">
        <v>121</v>
      </c>
      <c r="B146" s="94"/>
      <c r="C146" s="100" t="s">
        <v>133</v>
      </c>
      <c r="D146" s="94"/>
      <c r="E146" s="100"/>
      <c r="F146" s="94"/>
      <c r="G146" s="100"/>
      <c r="H146" s="94"/>
      <c r="I146" s="100"/>
      <c r="J146" s="94"/>
      <c r="K146" s="94"/>
      <c r="L146" s="100"/>
      <c r="M146" s="94"/>
      <c r="N146" s="94"/>
      <c r="O146" s="100"/>
      <c r="P146" s="94"/>
      <c r="Q146" s="100"/>
      <c r="R146" s="94"/>
      <c r="S146" s="102" t="s">
        <v>454</v>
      </c>
      <c r="T146" s="94"/>
      <c r="U146" s="94"/>
      <c r="V146" s="94"/>
      <c r="W146" s="94"/>
      <c r="X146" s="94"/>
      <c r="Y146" s="94"/>
      <c r="Z146" s="94"/>
      <c r="AA146" s="100" t="s">
        <v>10</v>
      </c>
      <c r="AB146" s="94"/>
      <c r="AC146" s="94"/>
      <c r="AD146" s="94"/>
      <c r="AE146" s="94"/>
      <c r="AF146" s="100" t="s">
        <v>11</v>
      </c>
      <c r="AG146" s="94"/>
      <c r="AH146" s="94"/>
      <c r="AI146" s="75" t="s">
        <v>311</v>
      </c>
      <c r="AJ146" s="103" t="s">
        <v>355</v>
      </c>
      <c r="AK146" s="94"/>
      <c r="AL146" s="94"/>
      <c r="AM146" s="94"/>
      <c r="AN146" s="94"/>
      <c r="AO146" s="94"/>
      <c r="AP146" s="76" t="s">
        <v>453</v>
      </c>
      <c r="AQ146" s="76" t="s">
        <v>453</v>
      </c>
      <c r="AR146" s="76" t="s">
        <v>453</v>
      </c>
      <c r="AS146" s="105" t="s">
        <v>453</v>
      </c>
      <c r="AT146" s="94"/>
      <c r="AU146" s="105" t="s">
        <v>453</v>
      </c>
      <c r="AV146" s="94"/>
      <c r="AW146" s="76" t="s">
        <v>453</v>
      </c>
      <c r="AX146" s="76" t="s">
        <v>453</v>
      </c>
      <c r="AY146" s="76" t="s">
        <v>453</v>
      </c>
    </row>
    <row r="147" spans="1:51" ht="15" customHeight="1" x14ac:dyDescent="0.25">
      <c r="A147" s="100" t="s">
        <v>121</v>
      </c>
      <c r="B147" s="94"/>
      <c r="C147" s="100" t="s">
        <v>133</v>
      </c>
      <c r="D147" s="94"/>
      <c r="E147" s="100" t="s">
        <v>125</v>
      </c>
      <c r="F147" s="94"/>
      <c r="G147" s="100"/>
      <c r="H147" s="94"/>
      <c r="I147" s="100"/>
      <c r="J147" s="94"/>
      <c r="K147" s="94"/>
      <c r="L147" s="100"/>
      <c r="M147" s="94"/>
      <c r="N147" s="94"/>
      <c r="O147" s="100"/>
      <c r="P147" s="94"/>
      <c r="Q147" s="100"/>
      <c r="R147" s="94"/>
      <c r="S147" s="102" t="s">
        <v>126</v>
      </c>
      <c r="T147" s="94"/>
      <c r="U147" s="94"/>
      <c r="V147" s="94"/>
      <c r="W147" s="94"/>
      <c r="X147" s="94"/>
      <c r="Y147" s="94"/>
      <c r="Z147" s="94"/>
      <c r="AA147" s="100" t="s">
        <v>10</v>
      </c>
      <c r="AB147" s="94"/>
      <c r="AC147" s="94"/>
      <c r="AD147" s="94"/>
      <c r="AE147" s="94"/>
      <c r="AF147" s="100" t="s">
        <v>11</v>
      </c>
      <c r="AG147" s="94"/>
      <c r="AH147" s="94"/>
      <c r="AI147" s="75" t="s">
        <v>311</v>
      </c>
      <c r="AJ147" s="103" t="s">
        <v>355</v>
      </c>
      <c r="AK147" s="94"/>
      <c r="AL147" s="94"/>
      <c r="AM147" s="94"/>
      <c r="AN147" s="94"/>
      <c r="AO147" s="94"/>
      <c r="AP147" s="76" t="s">
        <v>453</v>
      </c>
      <c r="AQ147" s="76" t="s">
        <v>453</v>
      </c>
      <c r="AR147" s="76" t="s">
        <v>453</v>
      </c>
      <c r="AS147" s="105" t="s">
        <v>453</v>
      </c>
      <c r="AT147" s="94"/>
      <c r="AU147" s="105" t="s">
        <v>453</v>
      </c>
      <c r="AV147" s="94"/>
      <c r="AW147" s="76" t="s">
        <v>453</v>
      </c>
      <c r="AX147" s="76" t="s">
        <v>453</v>
      </c>
      <c r="AY147" s="76" t="s">
        <v>453</v>
      </c>
    </row>
    <row r="148" spans="1:51" ht="15" customHeight="1" x14ac:dyDescent="0.25">
      <c r="A148" s="100" t="s">
        <v>121</v>
      </c>
      <c r="B148" s="94"/>
      <c r="C148" s="100" t="s">
        <v>133</v>
      </c>
      <c r="D148" s="94"/>
      <c r="E148" s="100" t="s">
        <v>125</v>
      </c>
      <c r="F148" s="94"/>
      <c r="G148" s="100" t="s">
        <v>416</v>
      </c>
      <c r="H148" s="94"/>
      <c r="I148" s="100"/>
      <c r="J148" s="94"/>
      <c r="K148" s="94"/>
      <c r="L148" s="100"/>
      <c r="M148" s="94"/>
      <c r="N148" s="94"/>
      <c r="O148" s="100"/>
      <c r="P148" s="94"/>
      <c r="Q148" s="100"/>
      <c r="R148" s="94"/>
      <c r="S148" s="102" t="s">
        <v>417</v>
      </c>
      <c r="T148" s="94"/>
      <c r="U148" s="94"/>
      <c r="V148" s="94"/>
      <c r="W148" s="94"/>
      <c r="X148" s="94"/>
      <c r="Y148" s="94"/>
      <c r="Z148" s="94"/>
      <c r="AA148" s="100" t="s">
        <v>10</v>
      </c>
      <c r="AB148" s="94"/>
      <c r="AC148" s="94"/>
      <c r="AD148" s="94"/>
      <c r="AE148" s="94"/>
      <c r="AF148" s="100" t="s">
        <v>11</v>
      </c>
      <c r="AG148" s="94"/>
      <c r="AH148" s="94"/>
      <c r="AI148" s="75" t="s">
        <v>311</v>
      </c>
      <c r="AJ148" s="103" t="s">
        <v>355</v>
      </c>
      <c r="AK148" s="94"/>
      <c r="AL148" s="94"/>
      <c r="AM148" s="94"/>
      <c r="AN148" s="94"/>
      <c r="AO148" s="94"/>
      <c r="AP148" s="76" t="s">
        <v>453</v>
      </c>
      <c r="AQ148" s="76" t="s">
        <v>453</v>
      </c>
      <c r="AR148" s="76" t="s">
        <v>453</v>
      </c>
      <c r="AS148" s="105" t="s">
        <v>453</v>
      </c>
      <c r="AT148" s="94"/>
      <c r="AU148" s="105" t="s">
        <v>453</v>
      </c>
      <c r="AV148" s="94"/>
      <c r="AW148" s="76" t="s">
        <v>453</v>
      </c>
      <c r="AX148" s="76" t="s">
        <v>453</v>
      </c>
      <c r="AY148" s="76" t="s">
        <v>453</v>
      </c>
    </row>
    <row r="149" spans="1:51" ht="15" customHeight="1" x14ac:dyDescent="0.25">
      <c r="A149" s="100" t="s">
        <v>121</v>
      </c>
      <c r="B149" s="94"/>
      <c r="C149" s="100" t="s">
        <v>133</v>
      </c>
      <c r="D149" s="94"/>
      <c r="E149" s="100" t="s">
        <v>125</v>
      </c>
      <c r="F149" s="94"/>
      <c r="G149" s="100" t="s">
        <v>416</v>
      </c>
      <c r="H149" s="94"/>
      <c r="I149" s="100" t="s">
        <v>418</v>
      </c>
      <c r="J149" s="94"/>
      <c r="K149" s="94"/>
      <c r="L149" s="100"/>
      <c r="M149" s="94"/>
      <c r="N149" s="94"/>
      <c r="O149" s="100"/>
      <c r="P149" s="94"/>
      <c r="Q149" s="100"/>
      <c r="R149" s="94"/>
      <c r="S149" s="102" t="s">
        <v>400</v>
      </c>
      <c r="T149" s="94"/>
      <c r="U149" s="94"/>
      <c r="V149" s="94"/>
      <c r="W149" s="94"/>
      <c r="X149" s="94"/>
      <c r="Y149" s="94"/>
      <c r="Z149" s="94"/>
      <c r="AA149" s="100" t="s">
        <v>10</v>
      </c>
      <c r="AB149" s="94"/>
      <c r="AC149" s="94"/>
      <c r="AD149" s="94"/>
      <c r="AE149" s="94"/>
      <c r="AF149" s="100" t="s">
        <v>11</v>
      </c>
      <c r="AG149" s="94"/>
      <c r="AH149" s="94"/>
      <c r="AI149" s="75" t="s">
        <v>311</v>
      </c>
      <c r="AJ149" s="103" t="s">
        <v>355</v>
      </c>
      <c r="AK149" s="94"/>
      <c r="AL149" s="94"/>
      <c r="AM149" s="94"/>
      <c r="AN149" s="94"/>
      <c r="AO149" s="94"/>
      <c r="AP149" s="76" t="s">
        <v>453</v>
      </c>
      <c r="AQ149" s="76" t="s">
        <v>453</v>
      </c>
      <c r="AR149" s="76" t="s">
        <v>453</v>
      </c>
      <c r="AS149" s="105" t="s">
        <v>453</v>
      </c>
      <c r="AT149" s="94"/>
      <c r="AU149" s="105" t="s">
        <v>453</v>
      </c>
      <c r="AV149" s="94"/>
      <c r="AW149" s="76" t="s">
        <v>453</v>
      </c>
      <c r="AX149" s="76" t="s">
        <v>453</v>
      </c>
      <c r="AY149" s="76" t="s">
        <v>453</v>
      </c>
    </row>
    <row r="150" spans="1:51" ht="15" customHeight="1" x14ac:dyDescent="0.25">
      <c r="A150" s="100" t="s">
        <v>121</v>
      </c>
      <c r="B150" s="94"/>
      <c r="C150" s="100" t="s">
        <v>133</v>
      </c>
      <c r="D150" s="94"/>
      <c r="E150" s="100" t="s">
        <v>125</v>
      </c>
      <c r="F150" s="94"/>
      <c r="G150" s="100" t="s">
        <v>416</v>
      </c>
      <c r="H150" s="94"/>
      <c r="I150" s="100" t="s">
        <v>418</v>
      </c>
      <c r="J150" s="94"/>
      <c r="K150" s="94"/>
      <c r="L150" s="100" t="s">
        <v>429</v>
      </c>
      <c r="M150" s="94"/>
      <c r="N150" s="94"/>
      <c r="O150" s="100"/>
      <c r="P150" s="94"/>
      <c r="Q150" s="100"/>
      <c r="R150" s="94"/>
      <c r="S150" s="102" t="s">
        <v>430</v>
      </c>
      <c r="T150" s="94"/>
      <c r="U150" s="94"/>
      <c r="V150" s="94"/>
      <c r="W150" s="94"/>
      <c r="X150" s="94"/>
      <c r="Y150" s="94"/>
      <c r="Z150" s="94"/>
      <c r="AA150" s="100" t="s">
        <v>10</v>
      </c>
      <c r="AB150" s="94"/>
      <c r="AC150" s="94"/>
      <c r="AD150" s="94"/>
      <c r="AE150" s="94"/>
      <c r="AF150" s="100" t="s">
        <v>11</v>
      </c>
      <c r="AG150" s="94"/>
      <c r="AH150" s="94"/>
      <c r="AI150" s="75" t="s">
        <v>311</v>
      </c>
      <c r="AJ150" s="103" t="s">
        <v>355</v>
      </c>
      <c r="AK150" s="94"/>
      <c r="AL150" s="94"/>
      <c r="AM150" s="94"/>
      <c r="AN150" s="94"/>
      <c r="AO150" s="94"/>
      <c r="AP150" s="76" t="s">
        <v>453</v>
      </c>
      <c r="AQ150" s="76" t="s">
        <v>453</v>
      </c>
      <c r="AR150" s="76" t="s">
        <v>453</v>
      </c>
      <c r="AS150" s="105" t="s">
        <v>453</v>
      </c>
      <c r="AT150" s="94"/>
      <c r="AU150" s="105" t="s">
        <v>453</v>
      </c>
      <c r="AV150" s="94"/>
      <c r="AW150" s="76" t="s">
        <v>453</v>
      </c>
      <c r="AX150" s="76" t="s">
        <v>453</v>
      </c>
      <c r="AY150" s="76" t="s">
        <v>453</v>
      </c>
    </row>
    <row r="151" spans="1:51" ht="15" customHeight="1" x14ac:dyDescent="0.25">
      <c r="A151" s="101" t="s">
        <v>121</v>
      </c>
      <c r="B151" s="94"/>
      <c r="C151" s="101" t="s">
        <v>133</v>
      </c>
      <c r="D151" s="94"/>
      <c r="E151" s="101" t="s">
        <v>125</v>
      </c>
      <c r="F151" s="94"/>
      <c r="G151" s="101" t="s">
        <v>416</v>
      </c>
      <c r="H151" s="94"/>
      <c r="I151" s="101" t="s">
        <v>418</v>
      </c>
      <c r="J151" s="94"/>
      <c r="K151" s="94"/>
      <c r="L151" s="101" t="s">
        <v>429</v>
      </c>
      <c r="M151" s="94"/>
      <c r="N151" s="94"/>
      <c r="O151" s="101" t="s">
        <v>42</v>
      </c>
      <c r="P151" s="94"/>
      <c r="Q151" s="101"/>
      <c r="R151" s="94"/>
      <c r="S151" s="108" t="s">
        <v>410</v>
      </c>
      <c r="T151" s="94"/>
      <c r="U151" s="94"/>
      <c r="V151" s="94"/>
      <c r="W151" s="94"/>
      <c r="X151" s="94"/>
      <c r="Y151" s="94"/>
      <c r="Z151" s="94"/>
      <c r="AA151" s="101" t="s">
        <v>10</v>
      </c>
      <c r="AB151" s="94"/>
      <c r="AC151" s="94"/>
      <c r="AD151" s="94"/>
      <c r="AE151" s="94"/>
      <c r="AF151" s="101" t="s">
        <v>11</v>
      </c>
      <c r="AG151" s="94"/>
      <c r="AH151" s="94"/>
      <c r="AI151" s="77" t="s">
        <v>311</v>
      </c>
      <c r="AJ151" s="104" t="s">
        <v>355</v>
      </c>
      <c r="AK151" s="94"/>
      <c r="AL151" s="94"/>
      <c r="AM151" s="94"/>
      <c r="AN151" s="94"/>
      <c r="AO151" s="94"/>
      <c r="AP151" s="78" t="s">
        <v>453</v>
      </c>
      <c r="AQ151" s="78" t="s">
        <v>453</v>
      </c>
      <c r="AR151" s="78" t="s">
        <v>453</v>
      </c>
      <c r="AS151" s="109" t="s">
        <v>453</v>
      </c>
      <c r="AT151" s="94"/>
      <c r="AU151" s="109" t="s">
        <v>453</v>
      </c>
      <c r="AV151" s="94"/>
      <c r="AW151" s="78" t="s">
        <v>453</v>
      </c>
      <c r="AX151" s="78" t="s">
        <v>453</v>
      </c>
      <c r="AY151" s="78" t="s">
        <v>453</v>
      </c>
    </row>
    <row r="152" spans="1:51" ht="15" customHeight="1" x14ac:dyDescent="0.25">
      <c r="A152" s="52" t="s">
        <v>0</v>
      </c>
      <c r="B152" s="52" t="s">
        <v>0</v>
      </c>
      <c r="C152" s="52" t="s">
        <v>0</v>
      </c>
      <c r="D152" s="52" t="s">
        <v>0</v>
      </c>
      <c r="E152" s="52" t="s">
        <v>0</v>
      </c>
      <c r="F152" s="52" t="s">
        <v>0</v>
      </c>
      <c r="G152" s="52" t="s">
        <v>0</v>
      </c>
      <c r="H152" s="52" t="s">
        <v>0</v>
      </c>
      <c r="I152" s="52" t="s">
        <v>0</v>
      </c>
      <c r="J152" s="93" t="s">
        <v>0</v>
      </c>
      <c r="K152" s="94"/>
      <c r="L152" s="93" t="s">
        <v>0</v>
      </c>
      <c r="M152" s="94"/>
      <c r="N152" s="52" t="s">
        <v>0</v>
      </c>
      <c r="O152" s="52" t="s">
        <v>0</v>
      </c>
      <c r="P152" s="52" t="s">
        <v>0</v>
      </c>
      <c r="Q152" s="52" t="s">
        <v>0</v>
      </c>
      <c r="R152" s="52" t="s">
        <v>0</v>
      </c>
      <c r="S152" s="52" t="s">
        <v>0</v>
      </c>
      <c r="T152" s="52" t="s">
        <v>0</v>
      </c>
      <c r="U152" s="52" t="s">
        <v>0</v>
      </c>
      <c r="V152" s="52" t="s">
        <v>0</v>
      </c>
      <c r="W152" s="52" t="s">
        <v>0</v>
      </c>
      <c r="X152" s="52" t="s">
        <v>0</v>
      </c>
      <c r="Y152" s="52" t="s">
        <v>0</v>
      </c>
      <c r="Z152" s="52" t="s">
        <v>0</v>
      </c>
      <c r="AA152" s="93" t="s">
        <v>0</v>
      </c>
      <c r="AB152" s="94"/>
      <c r="AC152" s="93" t="s">
        <v>0</v>
      </c>
      <c r="AD152" s="94"/>
      <c r="AE152" s="52" t="s">
        <v>0</v>
      </c>
      <c r="AF152" s="52" t="s">
        <v>0</v>
      </c>
      <c r="AG152" s="52" t="s">
        <v>0</v>
      </c>
      <c r="AH152" s="52" t="s">
        <v>0</v>
      </c>
      <c r="AI152" s="52" t="s">
        <v>0</v>
      </c>
      <c r="AJ152" s="52" t="s">
        <v>0</v>
      </c>
      <c r="AK152" s="52" t="s">
        <v>0</v>
      </c>
      <c r="AL152" s="52" t="s">
        <v>0</v>
      </c>
      <c r="AM152" s="93" t="s">
        <v>0</v>
      </c>
      <c r="AN152" s="94"/>
      <c r="AO152" s="94"/>
      <c r="AP152" s="52" t="s">
        <v>0</v>
      </c>
      <c r="AQ152" s="52" t="s">
        <v>0</v>
      </c>
      <c r="AR152" s="52" t="s">
        <v>0</v>
      </c>
      <c r="AS152" s="93" t="s">
        <v>0</v>
      </c>
      <c r="AT152" s="94"/>
      <c r="AU152" s="93" t="s">
        <v>0</v>
      </c>
      <c r="AV152" s="94"/>
      <c r="AW152" s="52" t="s">
        <v>0</v>
      </c>
      <c r="AX152" s="52" t="s">
        <v>0</v>
      </c>
      <c r="AY152" s="52" t="s">
        <v>0</v>
      </c>
    </row>
    <row r="153" spans="1:51" ht="15" customHeight="1" x14ac:dyDescent="0.25">
      <c r="A153" s="110" t="s">
        <v>334</v>
      </c>
      <c r="B153" s="92"/>
      <c r="C153" s="92"/>
      <c r="D153" s="92"/>
      <c r="E153" s="92"/>
      <c r="F153" s="92"/>
      <c r="G153" s="91"/>
      <c r="H153" s="111" t="s">
        <v>357</v>
      </c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  <c r="AN153" s="92"/>
      <c r="AO153" s="91"/>
      <c r="AP153" s="52" t="s">
        <v>0</v>
      </c>
      <c r="AQ153" s="52" t="s">
        <v>0</v>
      </c>
      <c r="AR153" s="52" t="s">
        <v>0</v>
      </c>
      <c r="AS153" s="93" t="s">
        <v>0</v>
      </c>
      <c r="AT153" s="94"/>
      <c r="AU153" s="93" t="s">
        <v>0</v>
      </c>
      <c r="AV153" s="94"/>
      <c r="AW153" s="52" t="s">
        <v>0</v>
      </c>
      <c r="AX153" s="52" t="s">
        <v>0</v>
      </c>
      <c r="AY153" s="52" t="s">
        <v>0</v>
      </c>
    </row>
    <row r="154" spans="1:51" ht="15" customHeight="1" x14ac:dyDescent="0.25">
      <c r="A154" s="107" t="s">
        <v>1</v>
      </c>
      <c r="B154" s="91"/>
      <c r="C154" s="106" t="s">
        <v>2</v>
      </c>
      <c r="D154" s="91"/>
      <c r="E154" s="107" t="s">
        <v>336</v>
      </c>
      <c r="F154" s="91"/>
      <c r="G154" s="107" t="s">
        <v>337</v>
      </c>
      <c r="H154" s="91"/>
      <c r="I154" s="107" t="s">
        <v>3</v>
      </c>
      <c r="J154" s="92"/>
      <c r="K154" s="91"/>
      <c r="L154" s="107" t="s">
        <v>338</v>
      </c>
      <c r="M154" s="92"/>
      <c r="N154" s="91"/>
      <c r="O154" s="107" t="s">
        <v>4</v>
      </c>
      <c r="P154" s="91"/>
      <c r="Q154" s="107" t="s">
        <v>339</v>
      </c>
      <c r="R154" s="91"/>
      <c r="S154" s="107" t="s">
        <v>5</v>
      </c>
      <c r="T154" s="92"/>
      <c r="U154" s="92"/>
      <c r="V154" s="92"/>
      <c r="W154" s="92"/>
      <c r="X154" s="92"/>
      <c r="Y154" s="92"/>
      <c r="Z154" s="91"/>
      <c r="AA154" s="107" t="s">
        <v>6</v>
      </c>
      <c r="AB154" s="92"/>
      <c r="AC154" s="92"/>
      <c r="AD154" s="92"/>
      <c r="AE154" s="91"/>
      <c r="AF154" s="107" t="s">
        <v>287</v>
      </c>
      <c r="AG154" s="92"/>
      <c r="AH154" s="91"/>
      <c r="AI154" s="74" t="s">
        <v>340</v>
      </c>
      <c r="AJ154" s="107" t="s">
        <v>7</v>
      </c>
      <c r="AK154" s="92"/>
      <c r="AL154" s="92"/>
      <c r="AM154" s="92"/>
      <c r="AN154" s="92"/>
      <c r="AO154" s="91"/>
      <c r="AP154" s="74" t="s">
        <v>345</v>
      </c>
      <c r="AQ154" s="74" t="s">
        <v>347</v>
      </c>
      <c r="AR154" s="74" t="s">
        <v>348</v>
      </c>
      <c r="AS154" s="107" t="s">
        <v>349</v>
      </c>
      <c r="AT154" s="91"/>
      <c r="AU154" s="107" t="s">
        <v>350</v>
      </c>
      <c r="AV154" s="91"/>
      <c r="AW154" s="74" t="s">
        <v>351</v>
      </c>
      <c r="AX154" s="74" t="s">
        <v>352</v>
      </c>
      <c r="AY154" s="74" t="s">
        <v>353</v>
      </c>
    </row>
    <row r="155" spans="1:51" ht="15" customHeight="1" x14ac:dyDescent="0.25">
      <c r="A155" s="100" t="s">
        <v>121</v>
      </c>
      <c r="B155" s="94"/>
      <c r="C155" s="100"/>
      <c r="D155" s="94"/>
      <c r="E155" s="100"/>
      <c r="F155" s="94"/>
      <c r="G155" s="100"/>
      <c r="H155" s="94"/>
      <c r="I155" s="100"/>
      <c r="J155" s="94"/>
      <c r="K155" s="94"/>
      <c r="L155" s="100"/>
      <c r="M155" s="94"/>
      <c r="N155" s="94"/>
      <c r="O155" s="100"/>
      <c r="P155" s="94"/>
      <c r="Q155" s="100"/>
      <c r="R155" s="94"/>
      <c r="S155" s="102" t="s">
        <v>122</v>
      </c>
      <c r="T155" s="94"/>
      <c r="U155" s="94"/>
      <c r="V155" s="94"/>
      <c r="W155" s="94"/>
      <c r="X155" s="94"/>
      <c r="Y155" s="94"/>
      <c r="Z155" s="94"/>
      <c r="AA155" s="100" t="s">
        <v>10</v>
      </c>
      <c r="AB155" s="94"/>
      <c r="AC155" s="94"/>
      <c r="AD155" s="94"/>
      <c r="AE155" s="94"/>
      <c r="AF155" s="100" t="s">
        <v>11</v>
      </c>
      <c r="AG155" s="94"/>
      <c r="AH155" s="94"/>
      <c r="AI155" s="75" t="s">
        <v>311</v>
      </c>
      <c r="AJ155" s="103" t="s">
        <v>355</v>
      </c>
      <c r="AK155" s="94"/>
      <c r="AL155" s="94"/>
      <c r="AM155" s="94"/>
      <c r="AN155" s="94"/>
      <c r="AO155" s="94"/>
      <c r="AP155" s="76" t="s">
        <v>453</v>
      </c>
      <c r="AQ155" s="76" t="s">
        <v>453</v>
      </c>
      <c r="AR155" s="76" t="s">
        <v>453</v>
      </c>
      <c r="AS155" s="105" t="s">
        <v>453</v>
      </c>
      <c r="AT155" s="94"/>
      <c r="AU155" s="105" t="s">
        <v>453</v>
      </c>
      <c r="AV155" s="94"/>
      <c r="AW155" s="76" t="s">
        <v>453</v>
      </c>
      <c r="AX155" s="76" t="s">
        <v>453</v>
      </c>
      <c r="AY155" s="76" t="s">
        <v>453</v>
      </c>
    </row>
    <row r="156" spans="1:51" ht="15" customHeight="1" x14ac:dyDescent="0.25">
      <c r="A156" s="100" t="s">
        <v>121</v>
      </c>
      <c r="B156" s="94"/>
      <c r="C156" s="100"/>
      <c r="D156" s="94"/>
      <c r="E156" s="100"/>
      <c r="F156" s="94"/>
      <c r="G156" s="100"/>
      <c r="H156" s="94"/>
      <c r="I156" s="100"/>
      <c r="J156" s="94"/>
      <c r="K156" s="94"/>
      <c r="L156" s="100"/>
      <c r="M156" s="94"/>
      <c r="N156" s="94"/>
      <c r="O156" s="100"/>
      <c r="P156" s="94"/>
      <c r="Q156" s="100"/>
      <c r="R156" s="94"/>
      <c r="S156" s="102" t="s">
        <v>122</v>
      </c>
      <c r="T156" s="94"/>
      <c r="U156" s="94"/>
      <c r="V156" s="94"/>
      <c r="W156" s="94"/>
      <c r="X156" s="94"/>
      <c r="Y156" s="94"/>
      <c r="Z156" s="94"/>
      <c r="AA156" s="100" t="s">
        <v>138</v>
      </c>
      <c r="AB156" s="94"/>
      <c r="AC156" s="94"/>
      <c r="AD156" s="94"/>
      <c r="AE156" s="94"/>
      <c r="AF156" s="100" t="s">
        <v>11</v>
      </c>
      <c r="AG156" s="94"/>
      <c r="AH156" s="94"/>
      <c r="AI156" s="75" t="s">
        <v>367</v>
      </c>
      <c r="AJ156" s="103" t="s">
        <v>368</v>
      </c>
      <c r="AK156" s="94"/>
      <c r="AL156" s="94"/>
      <c r="AM156" s="94"/>
      <c r="AN156" s="94"/>
      <c r="AO156" s="94"/>
      <c r="AP156" s="76" t="s">
        <v>453</v>
      </c>
      <c r="AQ156" s="76" t="s">
        <v>453</v>
      </c>
      <c r="AR156" s="76" t="s">
        <v>453</v>
      </c>
      <c r="AS156" s="105" t="s">
        <v>453</v>
      </c>
      <c r="AT156" s="94"/>
      <c r="AU156" s="105" t="s">
        <v>453</v>
      </c>
      <c r="AV156" s="94"/>
      <c r="AW156" s="76" t="s">
        <v>453</v>
      </c>
      <c r="AX156" s="76" t="s">
        <v>453</v>
      </c>
      <c r="AY156" s="76" t="s">
        <v>453</v>
      </c>
    </row>
    <row r="157" spans="1:51" ht="16.5" customHeight="1" x14ac:dyDescent="0.25">
      <c r="A157" s="100" t="s">
        <v>121</v>
      </c>
      <c r="B157" s="94"/>
      <c r="C157" s="100" t="s">
        <v>123</v>
      </c>
      <c r="D157" s="94"/>
      <c r="E157" s="100"/>
      <c r="F157" s="94"/>
      <c r="G157" s="100"/>
      <c r="H157" s="94"/>
      <c r="I157" s="100"/>
      <c r="J157" s="94"/>
      <c r="K157" s="94"/>
      <c r="L157" s="100"/>
      <c r="M157" s="94"/>
      <c r="N157" s="94"/>
      <c r="O157" s="100"/>
      <c r="P157" s="94"/>
      <c r="Q157" s="100"/>
      <c r="R157" s="94"/>
      <c r="S157" s="102" t="s">
        <v>124</v>
      </c>
      <c r="T157" s="94"/>
      <c r="U157" s="94"/>
      <c r="V157" s="94"/>
      <c r="W157" s="94"/>
      <c r="X157" s="94"/>
      <c r="Y157" s="94"/>
      <c r="Z157" s="94"/>
      <c r="AA157" s="100" t="s">
        <v>10</v>
      </c>
      <c r="AB157" s="94"/>
      <c r="AC157" s="94"/>
      <c r="AD157" s="94"/>
      <c r="AE157" s="94"/>
      <c r="AF157" s="100" t="s">
        <v>11</v>
      </c>
      <c r="AG157" s="94"/>
      <c r="AH157" s="94"/>
      <c r="AI157" s="75" t="s">
        <v>311</v>
      </c>
      <c r="AJ157" s="103" t="s">
        <v>355</v>
      </c>
      <c r="AK157" s="94"/>
      <c r="AL157" s="94"/>
      <c r="AM157" s="94"/>
      <c r="AN157" s="94"/>
      <c r="AO157" s="94"/>
      <c r="AP157" s="76" t="s">
        <v>453</v>
      </c>
      <c r="AQ157" s="76" t="s">
        <v>453</v>
      </c>
      <c r="AR157" s="76" t="s">
        <v>453</v>
      </c>
      <c r="AS157" s="105" t="s">
        <v>453</v>
      </c>
      <c r="AT157" s="94"/>
      <c r="AU157" s="105" t="s">
        <v>453</v>
      </c>
      <c r="AV157" s="94"/>
      <c r="AW157" s="76" t="s">
        <v>453</v>
      </c>
      <c r="AX157" s="76" t="s">
        <v>453</v>
      </c>
      <c r="AY157" s="76" t="s">
        <v>453</v>
      </c>
    </row>
    <row r="158" spans="1:51" ht="15" customHeight="1" x14ac:dyDescent="0.25">
      <c r="A158" s="100" t="s">
        <v>121</v>
      </c>
      <c r="B158" s="94"/>
      <c r="C158" s="100" t="s">
        <v>123</v>
      </c>
      <c r="D158" s="94"/>
      <c r="E158" s="100"/>
      <c r="F158" s="94"/>
      <c r="G158" s="100"/>
      <c r="H158" s="94"/>
      <c r="I158" s="100"/>
      <c r="J158" s="94"/>
      <c r="K158" s="94"/>
      <c r="L158" s="100"/>
      <c r="M158" s="94"/>
      <c r="N158" s="94"/>
      <c r="O158" s="100"/>
      <c r="P158" s="94"/>
      <c r="Q158" s="100"/>
      <c r="R158" s="94"/>
      <c r="S158" s="102" t="s">
        <v>124</v>
      </c>
      <c r="T158" s="94"/>
      <c r="U158" s="94"/>
      <c r="V158" s="94"/>
      <c r="W158" s="94"/>
      <c r="X158" s="94"/>
      <c r="Y158" s="94"/>
      <c r="Z158" s="94"/>
      <c r="AA158" s="100" t="s">
        <v>138</v>
      </c>
      <c r="AB158" s="94"/>
      <c r="AC158" s="94"/>
      <c r="AD158" s="94"/>
      <c r="AE158" s="94"/>
      <c r="AF158" s="100" t="s">
        <v>11</v>
      </c>
      <c r="AG158" s="94"/>
      <c r="AH158" s="94"/>
      <c r="AI158" s="75" t="s">
        <v>367</v>
      </c>
      <c r="AJ158" s="103" t="s">
        <v>368</v>
      </c>
      <c r="AK158" s="94"/>
      <c r="AL158" s="94"/>
      <c r="AM158" s="94"/>
      <c r="AN158" s="94"/>
      <c r="AO158" s="94"/>
      <c r="AP158" s="76" t="s">
        <v>453</v>
      </c>
      <c r="AQ158" s="76" t="s">
        <v>453</v>
      </c>
      <c r="AR158" s="76" t="s">
        <v>453</v>
      </c>
      <c r="AS158" s="105" t="s">
        <v>453</v>
      </c>
      <c r="AT158" s="94"/>
      <c r="AU158" s="105" t="s">
        <v>453</v>
      </c>
      <c r="AV158" s="94"/>
      <c r="AW158" s="76" t="s">
        <v>453</v>
      </c>
      <c r="AX158" s="76" t="s">
        <v>453</v>
      </c>
      <c r="AY158" s="76" t="s">
        <v>453</v>
      </c>
    </row>
    <row r="159" spans="1:51" ht="15" customHeight="1" x14ac:dyDescent="0.25">
      <c r="A159" s="100" t="s">
        <v>121</v>
      </c>
      <c r="B159" s="94"/>
      <c r="C159" s="100" t="s">
        <v>123</v>
      </c>
      <c r="D159" s="94"/>
      <c r="E159" s="100" t="s">
        <v>125</v>
      </c>
      <c r="F159" s="94"/>
      <c r="G159" s="100"/>
      <c r="H159" s="94"/>
      <c r="I159" s="100"/>
      <c r="J159" s="94"/>
      <c r="K159" s="94"/>
      <c r="L159" s="100"/>
      <c r="M159" s="94"/>
      <c r="N159" s="94"/>
      <c r="O159" s="100"/>
      <c r="P159" s="94"/>
      <c r="Q159" s="100"/>
      <c r="R159" s="94"/>
      <c r="S159" s="102" t="s">
        <v>126</v>
      </c>
      <c r="T159" s="94"/>
      <c r="U159" s="94"/>
      <c r="V159" s="94"/>
      <c r="W159" s="94"/>
      <c r="X159" s="94"/>
      <c r="Y159" s="94"/>
      <c r="Z159" s="94"/>
      <c r="AA159" s="100" t="s">
        <v>10</v>
      </c>
      <c r="AB159" s="94"/>
      <c r="AC159" s="94"/>
      <c r="AD159" s="94"/>
      <c r="AE159" s="94"/>
      <c r="AF159" s="100" t="s">
        <v>11</v>
      </c>
      <c r="AG159" s="94"/>
      <c r="AH159" s="94"/>
      <c r="AI159" s="75" t="s">
        <v>311</v>
      </c>
      <c r="AJ159" s="103" t="s">
        <v>355</v>
      </c>
      <c r="AK159" s="94"/>
      <c r="AL159" s="94"/>
      <c r="AM159" s="94"/>
      <c r="AN159" s="94"/>
      <c r="AO159" s="94"/>
      <c r="AP159" s="76" t="s">
        <v>453</v>
      </c>
      <c r="AQ159" s="76" t="s">
        <v>453</v>
      </c>
      <c r="AR159" s="76" t="s">
        <v>453</v>
      </c>
      <c r="AS159" s="105" t="s">
        <v>453</v>
      </c>
      <c r="AT159" s="94"/>
      <c r="AU159" s="105" t="s">
        <v>453</v>
      </c>
      <c r="AV159" s="94"/>
      <c r="AW159" s="76" t="s">
        <v>453</v>
      </c>
      <c r="AX159" s="76" t="s">
        <v>453</v>
      </c>
      <c r="AY159" s="76" t="s">
        <v>453</v>
      </c>
    </row>
    <row r="160" spans="1:51" ht="15" customHeight="1" x14ac:dyDescent="0.25">
      <c r="A160" s="100" t="s">
        <v>121</v>
      </c>
      <c r="B160" s="94"/>
      <c r="C160" s="100" t="s">
        <v>123</v>
      </c>
      <c r="D160" s="94"/>
      <c r="E160" s="100" t="s">
        <v>125</v>
      </c>
      <c r="F160" s="94"/>
      <c r="G160" s="100"/>
      <c r="H160" s="94"/>
      <c r="I160" s="100"/>
      <c r="J160" s="94"/>
      <c r="K160" s="94"/>
      <c r="L160" s="100"/>
      <c r="M160" s="94"/>
      <c r="N160" s="94"/>
      <c r="O160" s="100"/>
      <c r="P160" s="94"/>
      <c r="Q160" s="100"/>
      <c r="R160" s="94"/>
      <c r="S160" s="102" t="s">
        <v>126</v>
      </c>
      <c r="T160" s="94"/>
      <c r="U160" s="94"/>
      <c r="V160" s="94"/>
      <c r="W160" s="94"/>
      <c r="X160" s="94"/>
      <c r="Y160" s="94"/>
      <c r="Z160" s="94"/>
      <c r="AA160" s="100" t="s">
        <v>138</v>
      </c>
      <c r="AB160" s="94"/>
      <c r="AC160" s="94"/>
      <c r="AD160" s="94"/>
      <c r="AE160" s="94"/>
      <c r="AF160" s="100" t="s">
        <v>11</v>
      </c>
      <c r="AG160" s="94"/>
      <c r="AH160" s="94"/>
      <c r="AI160" s="75" t="s">
        <v>367</v>
      </c>
      <c r="AJ160" s="103" t="s">
        <v>368</v>
      </c>
      <c r="AK160" s="94"/>
      <c r="AL160" s="94"/>
      <c r="AM160" s="94"/>
      <c r="AN160" s="94"/>
      <c r="AO160" s="94"/>
      <c r="AP160" s="76" t="s">
        <v>453</v>
      </c>
      <c r="AQ160" s="76" t="s">
        <v>453</v>
      </c>
      <c r="AR160" s="76" t="s">
        <v>453</v>
      </c>
      <c r="AS160" s="105" t="s">
        <v>453</v>
      </c>
      <c r="AT160" s="94"/>
      <c r="AU160" s="105" t="s">
        <v>453</v>
      </c>
      <c r="AV160" s="94"/>
      <c r="AW160" s="76" t="s">
        <v>453</v>
      </c>
      <c r="AX160" s="76" t="s">
        <v>453</v>
      </c>
      <c r="AY160" s="76" t="s">
        <v>453</v>
      </c>
    </row>
    <row r="161" spans="1:51" ht="15" customHeight="1" x14ac:dyDescent="0.25">
      <c r="A161" s="100" t="s">
        <v>121</v>
      </c>
      <c r="B161" s="94"/>
      <c r="C161" s="100" t="s">
        <v>123</v>
      </c>
      <c r="D161" s="94"/>
      <c r="E161" s="100" t="s">
        <v>125</v>
      </c>
      <c r="F161" s="94"/>
      <c r="G161" s="100" t="s">
        <v>127</v>
      </c>
      <c r="H161" s="94"/>
      <c r="I161" s="100"/>
      <c r="J161" s="94"/>
      <c r="K161" s="94"/>
      <c r="L161" s="100"/>
      <c r="M161" s="94"/>
      <c r="N161" s="94"/>
      <c r="O161" s="100"/>
      <c r="P161" s="94"/>
      <c r="Q161" s="100"/>
      <c r="R161" s="94"/>
      <c r="S161" s="102" t="s">
        <v>128</v>
      </c>
      <c r="T161" s="94"/>
      <c r="U161" s="94"/>
      <c r="V161" s="94"/>
      <c r="W161" s="94"/>
      <c r="X161" s="94"/>
      <c r="Y161" s="94"/>
      <c r="Z161" s="94"/>
      <c r="AA161" s="100" t="s">
        <v>10</v>
      </c>
      <c r="AB161" s="94"/>
      <c r="AC161" s="94"/>
      <c r="AD161" s="94"/>
      <c r="AE161" s="94"/>
      <c r="AF161" s="100" t="s">
        <v>11</v>
      </c>
      <c r="AG161" s="94"/>
      <c r="AH161" s="94"/>
      <c r="AI161" s="75" t="s">
        <v>311</v>
      </c>
      <c r="AJ161" s="103" t="s">
        <v>355</v>
      </c>
      <c r="AK161" s="94"/>
      <c r="AL161" s="94"/>
      <c r="AM161" s="94"/>
      <c r="AN161" s="94"/>
      <c r="AO161" s="94"/>
      <c r="AP161" s="76" t="s">
        <v>453</v>
      </c>
      <c r="AQ161" s="76" t="s">
        <v>453</v>
      </c>
      <c r="AR161" s="76" t="s">
        <v>453</v>
      </c>
      <c r="AS161" s="105" t="s">
        <v>453</v>
      </c>
      <c r="AT161" s="94"/>
      <c r="AU161" s="105" t="s">
        <v>453</v>
      </c>
      <c r="AV161" s="94"/>
      <c r="AW161" s="76" t="s">
        <v>453</v>
      </c>
      <c r="AX161" s="76" t="s">
        <v>453</v>
      </c>
      <c r="AY161" s="76" t="s">
        <v>453</v>
      </c>
    </row>
    <row r="162" spans="1:51" ht="15" customHeight="1" x14ac:dyDescent="0.25">
      <c r="A162" s="100" t="s">
        <v>121</v>
      </c>
      <c r="B162" s="94"/>
      <c r="C162" s="100" t="s">
        <v>123</v>
      </c>
      <c r="D162" s="94"/>
      <c r="E162" s="100" t="s">
        <v>125</v>
      </c>
      <c r="F162" s="94"/>
      <c r="G162" s="100" t="s">
        <v>127</v>
      </c>
      <c r="H162" s="94"/>
      <c r="I162" s="100" t="s">
        <v>415</v>
      </c>
      <c r="J162" s="94"/>
      <c r="K162" s="94"/>
      <c r="L162" s="100"/>
      <c r="M162" s="94"/>
      <c r="N162" s="94"/>
      <c r="O162" s="100"/>
      <c r="P162" s="94"/>
      <c r="Q162" s="100"/>
      <c r="R162" s="94"/>
      <c r="S162" s="102" t="s">
        <v>387</v>
      </c>
      <c r="T162" s="94"/>
      <c r="U162" s="94"/>
      <c r="V162" s="94"/>
      <c r="W162" s="94"/>
      <c r="X162" s="94"/>
      <c r="Y162" s="94"/>
      <c r="Z162" s="94"/>
      <c r="AA162" s="100" t="s">
        <v>10</v>
      </c>
      <c r="AB162" s="94"/>
      <c r="AC162" s="94"/>
      <c r="AD162" s="94"/>
      <c r="AE162" s="94"/>
      <c r="AF162" s="100" t="s">
        <v>11</v>
      </c>
      <c r="AG162" s="94"/>
      <c r="AH162" s="94"/>
      <c r="AI162" s="75" t="s">
        <v>311</v>
      </c>
      <c r="AJ162" s="103" t="s">
        <v>355</v>
      </c>
      <c r="AK162" s="94"/>
      <c r="AL162" s="94"/>
      <c r="AM162" s="94"/>
      <c r="AN162" s="94"/>
      <c r="AO162" s="94"/>
      <c r="AP162" s="76" t="s">
        <v>453</v>
      </c>
      <c r="AQ162" s="76" t="s">
        <v>453</v>
      </c>
      <c r="AR162" s="76" t="s">
        <v>453</v>
      </c>
      <c r="AS162" s="105" t="s">
        <v>453</v>
      </c>
      <c r="AT162" s="94"/>
      <c r="AU162" s="105" t="s">
        <v>453</v>
      </c>
      <c r="AV162" s="94"/>
      <c r="AW162" s="76" t="s">
        <v>453</v>
      </c>
      <c r="AX162" s="76" t="s">
        <v>453</v>
      </c>
      <c r="AY162" s="76" t="s">
        <v>453</v>
      </c>
    </row>
    <row r="163" spans="1:51" ht="15" customHeight="1" x14ac:dyDescent="0.25">
      <c r="A163" s="100" t="s">
        <v>121</v>
      </c>
      <c r="B163" s="94"/>
      <c r="C163" s="100" t="s">
        <v>123</v>
      </c>
      <c r="D163" s="94"/>
      <c r="E163" s="100" t="s">
        <v>125</v>
      </c>
      <c r="F163" s="94"/>
      <c r="G163" s="100" t="s">
        <v>127</v>
      </c>
      <c r="H163" s="94"/>
      <c r="I163" s="100" t="s">
        <v>415</v>
      </c>
      <c r="J163" s="94"/>
      <c r="K163" s="94"/>
      <c r="L163" s="100" t="s">
        <v>129</v>
      </c>
      <c r="M163" s="94"/>
      <c r="N163" s="94"/>
      <c r="O163" s="100"/>
      <c r="P163" s="94"/>
      <c r="Q163" s="100"/>
      <c r="R163" s="94"/>
      <c r="S163" s="102" t="s">
        <v>130</v>
      </c>
      <c r="T163" s="94"/>
      <c r="U163" s="94"/>
      <c r="V163" s="94"/>
      <c r="W163" s="94"/>
      <c r="X163" s="94"/>
      <c r="Y163" s="94"/>
      <c r="Z163" s="94"/>
      <c r="AA163" s="100" t="s">
        <v>10</v>
      </c>
      <c r="AB163" s="94"/>
      <c r="AC163" s="94"/>
      <c r="AD163" s="94"/>
      <c r="AE163" s="94"/>
      <c r="AF163" s="100" t="s">
        <v>11</v>
      </c>
      <c r="AG163" s="94"/>
      <c r="AH163" s="94"/>
      <c r="AI163" s="75" t="s">
        <v>311</v>
      </c>
      <c r="AJ163" s="103" t="s">
        <v>355</v>
      </c>
      <c r="AK163" s="94"/>
      <c r="AL163" s="94"/>
      <c r="AM163" s="94"/>
      <c r="AN163" s="94"/>
      <c r="AO163" s="94"/>
      <c r="AP163" s="76" t="s">
        <v>453</v>
      </c>
      <c r="AQ163" s="76" t="s">
        <v>453</v>
      </c>
      <c r="AR163" s="76" t="s">
        <v>453</v>
      </c>
      <c r="AS163" s="105" t="s">
        <v>453</v>
      </c>
      <c r="AT163" s="94"/>
      <c r="AU163" s="105" t="s">
        <v>453</v>
      </c>
      <c r="AV163" s="94"/>
      <c r="AW163" s="76" t="s">
        <v>453</v>
      </c>
      <c r="AX163" s="76" t="s">
        <v>453</v>
      </c>
      <c r="AY163" s="76" t="s">
        <v>453</v>
      </c>
    </row>
    <row r="164" spans="1:51" ht="18" customHeight="1" x14ac:dyDescent="0.25">
      <c r="A164" s="101" t="s">
        <v>121</v>
      </c>
      <c r="B164" s="94"/>
      <c r="C164" s="101" t="s">
        <v>123</v>
      </c>
      <c r="D164" s="94"/>
      <c r="E164" s="101" t="s">
        <v>125</v>
      </c>
      <c r="F164" s="94"/>
      <c r="G164" s="101" t="s">
        <v>127</v>
      </c>
      <c r="H164" s="94"/>
      <c r="I164" s="101" t="s">
        <v>415</v>
      </c>
      <c r="J164" s="94"/>
      <c r="K164" s="94"/>
      <c r="L164" s="101" t="s">
        <v>129</v>
      </c>
      <c r="M164" s="94"/>
      <c r="N164" s="94"/>
      <c r="O164" s="101" t="s">
        <v>42</v>
      </c>
      <c r="P164" s="94"/>
      <c r="Q164" s="101"/>
      <c r="R164" s="94"/>
      <c r="S164" s="108" t="s">
        <v>780</v>
      </c>
      <c r="T164" s="94"/>
      <c r="U164" s="94"/>
      <c r="V164" s="94"/>
      <c r="W164" s="94"/>
      <c r="X164" s="94"/>
      <c r="Y164" s="94"/>
      <c r="Z164" s="94"/>
      <c r="AA164" s="101" t="s">
        <v>10</v>
      </c>
      <c r="AB164" s="94"/>
      <c r="AC164" s="94"/>
      <c r="AD164" s="94"/>
      <c r="AE164" s="94"/>
      <c r="AF164" s="101" t="s">
        <v>11</v>
      </c>
      <c r="AG164" s="94"/>
      <c r="AH164" s="94"/>
      <c r="AI164" s="77" t="s">
        <v>311</v>
      </c>
      <c r="AJ164" s="104" t="s">
        <v>355</v>
      </c>
      <c r="AK164" s="94"/>
      <c r="AL164" s="94"/>
      <c r="AM164" s="94"/>
      <c r="AN164" s="94"/>
      <c r="AO164" s="94"/>
      <c r="AP164" s="78" t="s">
        <v>453</v>
      </c>
      <c r="AQ164" s="78" t="s">
        <v>453</v>
      </c>
      <c r="AR164" s="78" t="s">
        <v>453</v>
      </c>
      <c r="AS164" s="109" t="s">
        <v>453</v>
      </c>
      <c r="AT164" s="94"/>
      <c r="AU164" s="109" t="s">
        <v>453</v>
      </c>
      <c r="AV164" s="94"/>
      <c r="AW164" s="78" t="s">
        <v>453</v>
      </c>
      <c r="AX164" s="78" t="s">
        <v>453</v>
      </c>
      <c r="AY164" s="78" t="s">
        <v>453</v>
      </c>
    </row>
    <row r="165" spans="1:51" ht="15" customHeight="1" x14ac:dyDescent="0.25">
      <c r="A165" s="100" t="s">
        <v>121</v>
      </c>
      <c r="B165" s="94"/>
      <c r="C165" s="100" t="s">
        <v>123</v>
      </c>
      <c r="D165" s="94"/>
      <c r="E165" s="100" t="s">
        <v>125</v>
      </c>
      <c r="F165" s="94"/>
      <c r="G165" s="100" t="s">
        <v>431</v>
      </c>
      <c r="H165" s="94"/>
      <c r="I165" s="100"/>
      <c r="J165" s="94"/>
      <c r="K165" s="94"/>
      <c r="L165" s="100"/>
      <c r="M165" s="94"/>
      <c r="N165" s="94"/>
      <c r="O165" s="100"/>
      <c r="P165" s="94"/>
      <c r="Q165" s="100"/>
      <c r="R165" s="94"/>
      <c r="S165" s="102" t="s">
        <v>432</v>
      </c>
      <c r="T165" s="94"/>
      <c r="U165" s="94"/>
      <c r="V165" s="94"/>
      <c r="W165" s="94"/>
      <c r="X165" s="94"/>
      <c r="Y165" s="94"/>
      <c r="Z165" s="94"/>
      <c r="AA165" s="100" t="s">
        <v>10</v>
      </c>
      <c r="AB165" s="94"/>
      <c r="AC165" s="94"/>
      <c r="AD165" s="94"/>
      <c r="AE165" s="94"/>
      <c r="AF165" s="100" t="s">
        <v>11</v>
      </c>
      <c r="AG165" s="94"/>
      <c r="AH165" s="94"/>
      <c r="AI165" s="75" t="s">
        <v>311</v>
      </c>
      <c r="AJ165" s="103" t="s">
        <v>355</v>
      </c>
      <c r="AK165" s="94"/>
      <c r="AL165" s="94"/>
      <c r="AM165" s="94"/>
      <c r="AN165" s="94"/>
      <c r="AO165" s="94"/>
      <c r="AP165" s="76" t="s">
        <v>453</v>
      </c>
      <c r="AQ165" s="76" t="s">
        <v>453</v>
      </c>
      <c r="AR165" s="76" t="s">
        <v>453</v>
      </c>
      <c r="AS165" s="105" t="s">
        <v>453</v>
      </c>
      <c r="AT165" s="94"/>
      <c r="AU165" s="105" t="s">
        <v>453</v>
      </c>
      <c r="AV165" s="94"/>
      <c r="AW165" s="76" t="s">
        <v>453</v>
      </c>
      <c r="AX165" s="76" t="s">
        <v>453</v>
      </c>
      <c r="AY165" s="76" t="s">
        <v>453</v>
      </c>
    </row>
    <row r="166" spans="1:51" ht="15" customHeight="1" x14ac:dyDescent="0.25">
      <c r="A166" s="100" t="s">
        <v>121</v>
      </c>
      <c r="B166" s="94"/>
      <c r="C166" s="100" t="s">
        <v>123</v>
      </c>
      <c r="D166" s="94"/>
      <c r="E166" s="100" t="s">
        <v>125</v>
      </c>
      <c r="F166" s="94"/>
      <c r="G166" s="100" t="s">
        <v>431</v>
      </c>
      <c r="H166" s="94"/>
      <c r="I166" s="100"/>
      <c r="J166" s="94"/>
      <c r="K166" s="94"/>
      <c r="L166" s="100"/>
      <c r="M166" s="94"/>
      <c r="N166" s="94"/>
      <c r="O166" s="100"/>
      <c r="P166" s="94"/>
      <c r="Q166" s="100"/>
      <c r="R166" s="94"/>
      <c r="S166" s="102" t="s">
        <v>432</v>
      </c>
      <c r="T166" s="94"/>
      <c r="U166" s="94"/>
      <c r="V166" s="94"/>
      <c r="W166" s="94"/>
      <c r="X166" s="94"/>
      <c r="Y166" s="94"/>
      <c r="Z166" s="94"/>
      <c r="AA166" s="100" t="s">
        <v>138</v>
      </c>
      <c r="AB166" s="94"/>
      <c r="AC166" s="94"/>
      <c r="AD166" s="94"/>
      <c r="AE166" s="94"/>
      <c r="AF166" s="100" t="s">
        <v>11</v>
      </c>
      <c r="AG166" s="94"/>
      <c r="AH166" s="94"/>
      <c r="AI166" s="75" t="s">
        <v>367</v>
      </c>
      <c r="AJ166" s="103" t="s">
        <v>368</v>
      </c>
      <c r="AK166" s="94"/>
      <c r="AL166" s="94"/>
      <c r="AM166" s="94"/>
      <c r="AN166" s="94"/>
      <c r="AO166" s="94"/>
      <c r="AP166" s="76" t="s">
        <v>453</v>
      </c>
      <c r="AQ166" s="76" t="s">
        <v>453</v>
      </c>
      <c r="AR166" s="76" t="s">
        <v>453</v>
      </c>
      <c r="AS166" s="105" t="s">
        <v>453</v>
      </c>
      <c r="AT166" s="94"/>
      <c r="AU166" s="105" t="s">
        <v>453</v>
      </c>
      <c r="AV166" s="94"/>
      <c r="AW166" s="76" t="s">
        <v>453</v>
      </c>
      <c r="AX166" s="76" t="s">
        <v>453</v>
      </c>
      <c r="AY166" s="76" t="s">
        <v>453</v>
      </c>
    </row>
    <row r="167" spans="1:51" ht="15" customHeight="1" x14ac:dyDescent="0.25">
      <c r="A167" s="100" t="s">
        <v>121</v>
      </c>
      <c r="B167" s="94"/>
      <c r="C167" s="100" t="s">
        <v>123</v>
      </c>
      <c r="D167" s="94"/>
      <c r="E167" s="100" t="s">
        <v>125</v>
      </c>
      <c r="F167" s="94"/>
      <c r="G167" s="100" t="s">
        <v>431</v>
      </c>
      <c r="H167" s="94"/>
      <c r="I167" s="100" t="s">
        <v>415</v>
      </c>
      <c r="J167" s="94"/>
      <c r="K167" s="94"/>
      <c r="L167" s="100"/>
      <c r="M167" s="94"/>
      <c r="N167" s="94"/>
      <c r="O167" s="100"/>
      <c r="P167" s="94"/>
      <c r="Q167" s="100"/>
      <c r="R167" s="94"/>
      <c r="S167" s="102" t="s">
        <v>387</v>
      </c>
      <c r="T167" s="94"/>
      <c r="U167" s="94"/>
      <c r="V167" s="94"/>
      <c r="W167" s="94"/>
      <c r="X167" s="94"/>
      <c r="Y167" s="94"/>
      <c r="Z167" s="94"/>
      <c r="AA167" s="100" t="s">
        <v>10</v>
      </c>
      <c r="AB167" s="94"/>
      <c r="AC167" s="94"/>
      <c r="AD167" s="94"/>
      <c r="AE167" s="94"/>
      <c r="AF167" s="100" t="s">
        <v>11</v>
      </c>
      <c r="AG167" s="94"/>
      <c r="AH167" s="94"/>
      <c r="AI167" s="75" t="s">
        <v>311</v>
      </c>
      <c r="AJ167" s="103" t="s">
        <v>355</v>
      </c>
      <c r="AK167" s="94"/>
      <c r="AL167" s="94"/>
      <c r="AM167" s="94"/>
      <c r="AN167" s="94"/>
      <c r="AO167" s="94"/>
      <c r="AP167" s="76" t="s">
        <v>453</v>
      </c>
      <c r="AQ167" s="76" t="s">
        <v>453</v>
      </c>
      <c r="AR167" s="76" t="s">
        <v>453</v>
      </c>
      <c r="AS167" s="105" t="s">
        <v>453</v>
      </c>
      <c r="AT167" s="94"/>
      <c r="AU167" s="105" t="s">
        <v>453</v>
      </c>
      <c r="AV167" s="94"/>
      <c r="AW167" s="76" t="s">
        <v>453</v>
      </c>
      <c r="AX167" s="76" t="s">
        <v>453</v>
      </c>
      <c r="AY167" s="76" t="s">
        <v>453</v>
      </c>
    </row>
    <row r="168" spans="1:51" ht="15" customHeight="1" x14ac:dyDescent="0.25">
      <c r="A168" s="100" t="s">
        <v>121</v>
      </c>
      <c r="B168" s="94"/>
      <c r="C168" s="100" t="s">
        <v>123</v>
      </c>
      <c r="D168" s="94"/>
      <c r="E168" s="100" t="s">
        <v>125</v>
      </c>
      <c r="F168" s="94"/>
      <c r="G168" s="100" t="s">
        <v>431</v>
      </c>
      <c r="H168" s="94"/>
      <c r="I168" s="100" t="s">
        <v>415</v>
      </c>
      <c r="J168" s="94"/>
      <c r="K168" s="94"/>
      <c r="L168" s="100" t="s">
        <v>129</v>
      </c>
      <c r="M168" s="94"/>
      <c r="N168" s="94"/>
      <c r="O168" s="100"/>
      <c r="P168" s="94"/>
      <c r="Q168" s="100"/>
      <c r="R168" s="94"/>
      <c r="S168" s="102" t="s">
        <v>130</v>
      </c>
      <c r="T168" s="94"/>
      <c r="U168" s="94"/>
      <c r="V168" s="94"/>
      <c r="W168" s="94"/>
      <c r="X168" s="94"/>
      <c r="Y168" s="94"/>
      <c r="Z168" s="94"/>
      <c r="AA168" s="100" t="s">
        <v>10</v>
      </c>
      <c r="AB168" s="94"/>
      <c r="AC168" s="94"/>
      <c r="AD168" s="94"/>
      <c r="AE168" s="94"/>
      <c r="AF168" s="100" t="s">
        <v>11</v>
      </c>
      <c r="AG168" s="94"/>
      <c r="AH168" s="94"/>
      <c r="AI168" s="75" t="s">
        <v>311</v>
      </c>
      <c r="AJ168" s="103" t="s">
        <v>355</v>
      </c>
      <c r="AK168" s="94"/>
      <c r="AL168" s="94"/>
      <c r="AM168" s="94"/>
      <c r="AN168" s="94"/>
      <c r="AO168" s="94"/>
      <c r="AP168" s="76" t="s">
        <v>453</v>
      </c>
      <c r="AQ168" s="76" t="s">
        <v>453</v>
      </c>
      <c r="AR168" s="76" t="s">
        <v>453</v>
      </c>
      <c r="AS168" s="105" t="s">
        <v>453</v>
      </c>
      <c r="AT168" s="94"/>
      <c r="AU168" s="105" t="s">
        <v>453</v>
      </c>
      <c r="AV168" s="94"/>
      <c r="AW168" s="76" t="s">
        <v>453</v>
      </c>
      <c r="AX168" s="76" t="s">
        <v>453</v>
      </c>
      <c r="AY168" s="76" t="s">
        <v>453</v>
      </c>
    </row>
    <row r="169" spans="1:51" ht="15" customHeight="1" x14ac:dyDescent="0.25">
      <c r="A169" s="100" t="s">
        <v>121</v>
      </c>
      <c r="B169" s="94"/>
      <c r="C169" s="100" t="s">
        <v>123</v>
      </c>
      <c r="D169" s="94"/>
      <c r="E169" s="100" t="s">
        <v>125</v>
      </c>
      <c r="F169" s="94"/>
      <c r="G169" s="100" t="s">
        <v>431</v>
      </c>
      <c r="H169" s="94"/>
      <c r="I169" s="100" t="s">
        <v>415</v>
      </c>
      <c r="J169" s="94"/>
      <c r="K169" s="94"/>
      <c r="L169" s="100" t="s">
        <v>129</v>
      </c>
      <c r="M169" s="94"/>
      <c r="N169" s="94"/>
      <c r="O169" s="100"/>
      <c r="P169" s="94"/>
      <c r="Q169" s="100"/>
      <c r="R169" s="94"/>
      <c r="S169" s="102" t="s">
        <v>130</v>
      </c>
      <c r="T169" s="94"/>
      <c r="U169" s="94"/>
      <c r="V169" s="94"/>
      <c r="W169" s="94"/>
      <c r="X169" s="94"/>
      <c r="Y169" s="94"/>
      <c r="Z169" s="94"/>
      <c r="AA169" s="100" t="s">
        <v>138</v>
      </c>
      <c r="AB169" s="94"/>
      <c r="AC169" s="94"/>
      <c r="AD169" s="94"/>
      <c r="AE169" s="94"/>
      <c r="AF169" s="100" t="s">
        <v>11</v>
      </c>
      <c r="AG169" s="94"/>
      <c r="AH169" s="94"/>
      <c r="AI169" s="75" t="s">
        <v>367</v>
      </c>
      <c r="AJ169" s="103" t="s">
        <v>368</v>
      </c>
      <c r="AK169" s="94"/>
      <c r="AL169" s="94"/>
      <c r="AM169" s="94"/>
      <c r="AN169" s="94"/>
      <c r="AO169" s="94"/>
      <c r="AP169" s="76" t="s">
        <v>453</v>
      </c>
      <c r="AQ169" s="76" t="s">
        <v>453</v>
      </c>
      <c r="AR169" s="76" t="s">
        <v>453</v>
      </c>
      <c r="AS169" s="105" t="s">
        <v>453</v>
      </c>
      <c r="AT169" s="94"/>
      <c r="AU169" s="105" t="s">
        <v>453</v>
      </c>
      <c r="AV169" s="94"/>
      <c r="AW169" s="76" t="s">
        <v>453</v>
      </c>
      <c r="AX169" s="76" t="s">
        <v>453</v>
      </c>
      <c r="AY169" s="76" t="s">
        <v>453</v>
      </c>
    </row>
    <row r="170" spans="1:51" ht="36" customHeight="1" x14ac:dyDescent="0.25">
      <c r="A170" s="100" t="s">
        <v>121</v>
      </c>
      <c r="B170" s="94"/>
      <c r="C170" s="100" t="s">
        <v>123</v>
      </c>
      <c r="D170" s="94"/>
      <c r="E170" s="100" t="s">
        <v>125</v>
      </c>
      <c r="F170" s="94"/>
      <c r="G170" s="100" t="s">
        <v>431</v>
      </c>
      <c r="H170" s="94"/>
      <c r="I170" s="100" t="s">
        <v>415</v>
      </c>
      <c r="J170" s="94"/>
      <c r="K170" s="94"/>
      <c r="L170" s="100"/>
      <c r="M170" s="94"/>
      <c r="N170" s="94"/>
      <c r="O170" s="100"/>
      <c r="P170" s="94"/>
      <c r="Q170" s="100"/>
      <c r="R170" s="94"/>
      <c r="S170" s="102" t="s">
        <v>387</v>
      </c>
      <c r="T170" s="94"/>
      <c r="U170" s="94"/>
      <c r="V170" s="94"/>
      <c r="W170" s="94"/>
      <c r="X170" s="94"/>
      <c r="Y170" s="94"/>
      <c r="Z170" s="94"/>
      <c r="AA170" s="100" t="s">
        <v>138</v>
      </c>
      <c r="AB170" s="94"/>
      <c r="AC170" s="94"/>
      <c r="AD170" s="94"/>
      <c r="AE170" s="94"/>
      <c r="AF170" s="100" t="s">
        <v>11</v>
      </c>
      <c r="AG170" s="94"/>
      <c r="AH170" s="94"/>
      <c r="AI170" s="75" t="s">
        <v>367</v>
      </c>
      <c r="AJ170" s="103" t="s">
        <v>368</v>
      </c>
      <c r="AK170" s="94"/>
      <c r="AL170" s="94"/>
      <c r="AM170" s="94"/>
      <c r="AN170" s="94"/>
      <c r="AO170" s="94"/>
      <c r="AP170" s="76" t="s">
        <v>453</v>
      </c>
      <c r="AQ170" s="76" t="s">
        <v>453</v>
      </c>
      <c r="AR170" s="76" t="s">
        <v>453</v>
      </c>
      <c r="AS170" s="105" t="s">
        <v>453</v>
      </c>
      <c r="AT170" s="94"/>
      <c r="AU170" s="105" t="s">
        <v>453</v>
      </c>
      <c r="AV170" s="94"/>
      <c r="AW170" s="76" t="s">
        <v>453</v>
      </c>
      <c r="AX170" s="76" t="s">
        <v>453</v>
      </c>
      <c r="AY170" s="76" t="s">
        <v>453</v>
      </c>
    </row>
    <row r="171" spans="1:51" ht="15" customHeight="1" x14ac:dyDescent="0.25">
      <c r="A171" s="101" t="s">
        <v>121</v>
      </c>
      <c r="B171" s="94"/>
      <c r="C171" s="101" t="s">
        <v>123</v>
      </c>
      <c r="D171" s="94"/>
      <c r="E171" s="101" t="s">
        <v>125</v>
      </c>
      <c r="F171" s="94"/>
      <c r="G171" s="101" t="s">
        <v>431</v>
      </c>
      <c r="H171" s="94"/>
      <c r="I171" s="101" t="s">
        <v>415</v>
      </c>
      <c r="J171" s="94"/>
      <c r="K171" s="94"/>
      <c r="L171" s="101" t="s">
        <v>129</v>
      </c>
      <c r="M171" s="94"/>
      <c r="N171" s="94"/>
      <c r="O171" s="101" t="s">
        <v>42</v>
      </c>
      <c r="P171" s="94"/>
      <c r="Q171" s="101"/>
      <c r="R171" s="94"/>
      <c r="S171" s="108" t="s">
        <v>394</v>
      </c>
      <c r="T171" s="94"/>
      <c r="U171" s="94"/>
      <c r="V171" s="94"/>
      <c r="W171" s="94"/>
      <c r="X171" s="94"/>
      <c r="Y171" s="94"/>
      <c r="Z171" s="94"/>
      <c r="AA171" s="101" t="s">
        <v>10</v>
      </c>
      <c r="AB171" s="94"/>
      <c r="AC171" s="94"/>
      <c r="AD171" s="94"/>
      <c r="AE171" s="94"/>
      <c r="AF171" s="101" t="s">
        <v>11</v>
      </c>
      <c r="AG171" s="94"/>
      <c r="AH171" s="94"/>
      <c r="AI171" s="77" t="s">
        <v>311</v>
      </c>
      <c r="AJ171" s="104" t="s">
        <v>355</v>
      </c>
      <c r="AK171" s="94"/>
      <c r="AL171" s="94"/>
      <c r="AM171" s="94"/>
      <c r="AN171" s="94"/>
      <c r="AO171" s="94"/>
      <c r="AP171" s="78" t="s">
        <v>453</v>
      </c>
      <c r="AQ171" s="78" t="s">
        <v>453</v>
      </c>
      <c r="AR171" s="78" t="s">
        <v>453</v>
      </c>
      <c r="AS171" s="109" t="s">
        <v>453</v>
      </c>
      <c r="AT171" s="94"/>
      <c r="AU171" s="109" t="s">
        <v>453</v>
      </c>
      <c r="AV171" s="94"/>
      <c r="AW171" s="78" t="s">
        <v>453</v>
      </c>
      <c r="AX171" s="78" t="s">
        <v>453</v>
      </c>
      <c r="AY171" s="78" t="s">
        <v>453</v>
      </c>
    </row>
    <row r="172" spans="1:51" ht="15" customHeight="1" x14ac:dyDescent="0.25">
      <c r="A172" s="101" t="s">
        <v>121</v>
      </c>
      <c r="B172" s="94"/>
      <c r="C172" s="101" t="s">
        <v>123</v>
      </c>
      <c r="D172" s="94"/>
      <c r="E172" s="101" t="s">
        <v>125</v>
      </c>
      <c r="F172" s="94"/>
      <c r="G172" s="101" t="s">
        <v>431</v>
      </c>
      <c r="H172" s="94"/>
      <c r="I172" s="101" t="s">
        <v>415</v>
      </c>
      <c r="J172" s="94"/>
      <c r="K172" s="94"/>
      <c r="L172" s="101" t="s">
        <v>129</v>
      </c>
      <c r="M172" s="94"/>
      <c r="N172" s="94"/>
      <c r="O172" s="101" t="s">
        <v>42</v>
      </c>
      <c r="P172" s="94"/>
      <c r="Q172" s="101"/>
      <c r="R172" s="94"/>
      <c r="S172" s="108" t="s">
        <v>394</v>
      </c>
      <c r="T172" s="94"/>
      <c r="U172" s="94"/>
      <c r="V172" s="94"/>
      <c r="W172" s="94"/>
      <c r="X172" s="94"/>
      <c r="Y172" s="94"/>
      <c r="Z172" s="94"/>
      <c r="AA172" s="101" t="s">
        <v>138</v>
      </c>
      <c r="AB172" s="94"/>
      <c r="AC172" s="94"/>
      <c r="AD172" s="94"/>
      <c r="AE172" s="94"/>
      <c r="AF172" s="101" t="s">
        <v>11</v>
      </c>
      <c r="AG172" s="94"/>
      <c r="AH172" s="94"/>
      <c r="AI172" s="77" t="s">
        <v>367</v>
      </c>
      <c r="AJ172" s="104" t="s">
        <v>368</v>
      </c>
      <c r="AK172" s="94"/>
      <c r="AL172" s="94"/>
      <c r="AM172" s="94"/>
      <c r="AN172" s="94"/>
      <c r="AO172" s="94"/>
      <c r="AP172" s="78" t="s">
        <v>453</v>
      </c>
      <c r="AQ172" s="78" t="s">
        <v>453</v>
      </c>
      <c r="AR172" s="78" t="s">
        <v>453</v>
      </c>
      <c r="AS172" s="109" t="s">
        <v>453</v>
      </c>
      <c r="AT172" s="94"/>
      <c r="AU172" s="109" t="s">
        <v>453</v>
      </c>
      <c r="AV172" s="94"/>
      <c r="AW172" s="78" t="s">
        <v>453</v>
      </c>
      <c r="AX172" s="78" t="s">
        <v>453</v>
      </c>
      <c r="AY172" s="78" t="s">
        <v>453</v>
      </c>
    </row>
    <row r="173" spans="1:51" ht="15" customHeight="1" x14ac:dyDescent="0.25">
      <c r="A173" s="52" t="s">
        <v>0</v>
      </c>
      <c r="B173" s="52" t="s">
        <v>0</v>
      </c>
      <c r="C173" s="52" t="s">
        <v>0</v>
      </c>
      <c r="D173" s="52" t="s">
        <v>0</v>
      </c>
      <c r="E173" s="52" t="s">
        <v>0</v>
      </c>
      <c r="F173" s="52" t="s">
        <v>0</v>
      </c>
      <c r="G173" s="52" t="s">
        <v>0</v>
      </c>
      <c r="H173" s="52" t="s">
        <v>0</v>
      </c>
      <c r="I173" s="52" t="s">
        <v>0</v>
      </c>
      <c r="J173" s="93" t="s">
        <v>0</v>
      </c>
      <c r="K173" s="94"/>
      <c r="L173" s="93" t="s">
        <v>0</v>
      </c>
      <c r="M173" s="94"/>
      <c r="N173" s="52" t="s">
        <v>0</v>
      </c>
      <c r="O173" s="52" t="s">
        <v>0</v>
      </c>
      <c r="P173" s="52" t="s">
        <v>0</v>
      </c>
      <c r="Q173" s="52" t="s">
        <v>0</v>
      </c>
      <c r="R173" s="52" t="s">
        <v>0</v>
      </c>
      <c r="S173" s="52" t="s">
        <v>0</v>
      </c>
      <c r="T173" s="52" t="s">
        <v>0</v>
      </c>
      <c r="U173" s="52" t="s">
        <v>0</v>
      </c>
      <c r="V173" s="52" t="s">
        <v>0</v>
      </c>
      <c r="W173" s="52" t="s">
        <v>0</v>
      </c>
      <c r="X173" s="52" t="s">
        <v>0</v>
      </c>
      <c r="Y173" s="52" t="s">
        <v>0</v>
      </c>
      <c r="Z173" s="52" t="s">
        <v>0</v>
      </c>
      <c r="AA173" s="93" t="s">
        <v>0</v>
      </c>
      <c r="AB173" s="94"/>
      <c r="AC173" s="93" t="s">
        <v>0</v>
      </c>
      <c r="AD173" s="94"/>
      <c r="AE173" s="52" t="s">
        <v>0</v>
      </c>
      <c r="AF173" s="52" t="s">
        <v>0</v>
      </c>
      <c r="AG173" s="52" t="s">
        <v>0</v>
      </c>
      <c r="AH173" s="52" t="s">
        <v>0</v>
      </c>
      <c r="AI173" s="52" t="s">
        <v>0</v>
      </c>
      <c r="AJ173" s="52" t="s">
        <v>0</v>
      </c>
      <c r="AK173" s="52" t="s">
        <v>0</v>
      </c>
      <c r="AL173" s="52" t="s">
        <v>0</v>
      </c>
      <c r="AM173" s="93" t="s">
        <v>0</v>
      </c>
      <c r="AN173" s="94"/>
      <c r="AO173" s="94"/>
      <c r="AP173" s="52" t="s">
        <v>0</v>
      </c>
      <c r="AQ173" s="52" t="s">
        <v>0</v>
      </c>
      <c r="AR173" s="52" t="s">
        <v>0</v>
      </c>
      <c r="AS173" s="93" t="s">
        <v>0</v>
      </c>
      <c r="AT173" s="94"/>
      <c r="AU173" s="93" t="s">
        <v>0</v>
      </c>
      <c r="AV173" s="94"/>
      <c r="AW173" s="52" t="s">
        <v>0</v>
      </c>
      <c r="AX173" s="52" t="s">
        <v>0</v>
      </c>
      <c r="AY173" s="52" t="s">
        <v>0</v>
      </c>
    </row>
    <row r="174" spans="1:51" ht="15" customHeight="1" x14ac:dyDescent="0.25">
      <c r="A174" s="110" t="s">
        <v>334</v>
      </c>
      <c r="B174" s="92"/>
      <c r="C174" s="92"/>
      <c r="D174" s="92"/>
      <c r="E174" s="92"/>
      <c r="F174" s="92"/>
      <c r="G174" s="91"/>
      <c r="H174" s="111" t="s">
        <v>358</v>
      </c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1"/>
      <c r="AP174" s="52" t="s">
        <v>0</v>
      </c>
      <c r="AQ174" s="52" t="s">
        <v>0</v>
      </c>
      <c r="AR174" s="52" t="s">
        <v>0</v>
      </c>
      <c r="AS174" s="93" t="s">
        <v>0</v>
      </c>
      <c r="AT174" s="94"/>
      <c r="AU174" s="93" t="s">
        <v>0</v>
      </c>
      <c r="AV174" s="94"/>
      <c r="AW174" s="52" t="s">
        <v>0</v>
      </c>
      <c r="AX174" s="52" t="s">
        <v>0</v>
      </c>
      <c r="AY174" s="52" t="s">
        <v>0</v>
      </c>
    </row>
    <row r="175" spans="1:51" ht="15" customHeight="1" x14ac:dyDescent="0.25">
      <c r="A175" s="107" t="s">
        <v>1</v>
      </c>
      <c r="B175" s="91"/>
      <c r="C175" s="106" t="s">
        <v>2</v>
      </c>
      <c r="D175" s="91"/>
      <c r="E175" s="107" t="s">
        <v>336</v>
      </c>
      <c r="F175" s="91"/>
      <c r="G175" s="107" t="s">
        <v>337</v>
      </c>
      <c r="H175" s="91"/>
      <c r="I175" s="107" t="s">
        <v>3</v>
      </c>
      <c r="J175" s="92"/>
      <c r="K175" s="91"/>
      <c r="L175" s="107" t="s">
        <v>338</v>
      </c>
      <c r="M175" s="92"/>
      <c r="N175" s="91"/>
      <c r="O175" s="107" t="s">
        <v>4</v>
      </c>
      <c r="P175" s="91"/>
      <c r="Q175" s="107" t="s">
        <v>339</v>
      </c>
      <c r="R175" s="91"/>
      <c r="S175" s="107" t="s">
        <v>5</v>
      </c>
      <c r="T175" s="92"/>
      <c r="U175" s="92"/>
      <c r="V175" s="92"/>
      <c r="W175" s="92"/>
      <c r="X175" s="92"/>
      <c r="Y175" s="92"/>
      <c r="Z175" s="91"/>
      <c r="AA175" s="107" t="s">
        <v>6</v>
      </c>
      <c r="AB175" s="92"/>
      <c r="AC175" s="92"/>
      <c r="AD175" s="92"/>
      <c r="AE175" s="91"/>
      <c r="AF175" s="107" t="s">
        <v>287</v>
      </c>
      <c r="AG175" s="92"/>
      <c r="AH175" s="91"/>
      <c r="AI175" s="74" t="s">
        <v>340</v>
      </c>
      <c r="AJ175" s="107" t="s">
        <v>7</v>
      </c>
      <c r="AK175" s="92"/>
      <c r="AL175" s="92"/>
      <c r="AM175" s="92"/>
      <c r="AN175" s="92"/>
      <c r="AO175" s="91"/>
      <c r="AP175" s="74" t="s">
        <v>345</v>
      </c>
      <c r="AQ175" s="74" t="s">
        <v>347</v>
      </c>
      <c r="AR175" s="74" t="s">
        <v>348</v>
      </c>
      <c r="AS175" s="107" t="s">
        <v>349</v>
      </c>
      <c r="AT175" s="91"/>
      <c r="AU175" s="107" t="s">
        <v>350</v>
      </c>
      <c r="AV175" s="91"/>
      <c r="AW175" s="74" t="s">
        <v>351</v>
      </c>
      <c r="AX175" s="74" t="s">
        <v>352</v>
      </c>
      <c r="AY175" s="74" t="s">
        <v>353</v>
      </c>
    </row>
    <row r="176" spans="1:51" ht="15" customHeight="1" x14ac:dyDescent="0.25">
      <c r="A176" s="100" t="s">
        <v>121</v>
      </c>
      <c r="B176" s="94"/>
      <c r="C176" s="100"/>
      <c r="D176" s="94"/>
      <c r="E176" s="100"/>
      <c r="F176" s="94"/>
      <c r="G176" s="100"/>
      <c r="H176" s="94"/>
      <c r="I176" s="100"/>
      <c r="J176" s="94"/>
      <c r="K176" s="94"/>
      <c r="L176" s="100"/>
      <c r="M176" s="94"/>
      <c r="N176" s="94"/>
      <c r="O176" s="100"/>
      <c r="P176" s="94"/>
      <c r="Q176" s="100"/>
      <c r="R176" s="94"/>
      <c r="S176" s="102" t="s">
        <v>122</v>
      </c>
      <c r="T176" s="94"/>
      <c r="U176" s="94"/>
      <c r="V176" s="94"/>
      <c r="W176" s="94"/>
      <c r="X176" s="94"/>
      <c r="Y176" s="94"/>
      <c r="Z176" s="94"/>
      <c r="AA176" s="100" t="s">
        <v>10</v>
      </c>
      <c r="AB176" s="94"/>
      <c r="AC176" s="94"/>
      <c r="AD176" s="94"/>
      <c r="AE176" s="94"/>
      <c r="AF176" s="100" t="s">
        <v>11</v>
      </c>
      <c r="AG176" s="94"/>
      <c r="AH176" s="94"/>
      <c r="AI176" s="75" t="s">
        <v>311</v>
      </c>
      <c r="AJ176" s="103" t="s">
        <v>355</v>
      </c>
      <c r="AK176" s="94"/>
      <c r="AL176" s="94"/>
      <c r="AM176" s="94"/>
      <c r="AN176" s="94"/>
      <c r="AO176" s="94"/>
      <c r="AP176" s="76" t="s">
        <v>781</v>
      </c>
      <c r="AQ176" s="76" t="s">
        <v>809</v>
      </c>
      <c r="AR176" s="76" t="s">
        <v>810</v>
      </c>
      <c r="AS176" s="105" t="s">
        <v>811</v>
      </c>
      <c r="AT176" s="94"/>
      <c r="AU176" s="105" t="s">
        <v>812</v>
      </c>
      <c r="AV176" s="94"/>
      <c r="AW176" s="76" t="s">
        <v>811</v>
      </c>
      <c r="AX176" s="76" t="s">
        <v>453</v>
      </c>
      <c r="AY176" s="76" t="s">
        <v>453</v>
      </c>
    </row>
    <row r="177" spans="1:51" ht="15" customHeight="1" x14ac:dyDescent="0.25">
      <c r="A177" s="100" t="s">
        <v>121</v>
      </c>
      <c r="B177" s="94"/>
      <c r="C177" s="100"/>
      <c r="D177" s="94"/>
      <c r="E177" s="100"/>
      <c r="F177" s="94"/>
      <c r="G177" s="100"/>
      <c r="H177" s="94"/>
      <c r="I177" s="100"/>
      <c r="J177" s="94"/>
      <c r="K177" s="94"/>
      <c r="L177" s="100"/>
      <c r="M177" s="94"/>
      <c r="N177" s="94"/>
      <c r="O177" s="100"/>
      <c r="P177" s="94"/>
      <c r="Q177" s="100"/>
      <c r="R177" s="94"/>
      <c r="S177" s="102" t="s">
        <v>122</v>
      </c>
      <c r="T177" s="94"/>
      <c r="U177" s="94"/>
      <c r="V177" s="94"/>
      <c r="W177" s="94"/>
      <c r="X177" s="94"/>
      <c r="Y177" s="94"/>
      <c r="Z177" s="94"/>
      <c r="AA177" s="100" t="s">
        <v>138</v>
      </c>
      <c r="AB177" s="94"/>
      <c r="AC177" s="94"/>
      <c r="AD177" s="94"/>
      <c r="AE177" s="94"/>
      <c r="AF177" s="100" t="s">
        <v>11</v>
      </c>
      <c r="AG177" s="94"/>
      <c r="AH177" s="94"/>
      <c r="AI177" s="75" t="s">
        <v>322</v>
      </c>
      <c r="AJ177" s="103" t="s">
        <v>359</v>
      </c>
      <c r="AK177" s="94"/>
      <c r="AL177" s="94"/>
      <c r="AM177" s="94"/>
      <c r="AN177" s="94"/>
      <c r="AO177" s="94"/>
      <c r="AP177" s="76" t="s">
        <v>453</v>
      </c>
      <c r="AQ177" s="76" t="s">
        <v>453</v>
      </c>
      <c r="AR177" s="76" t="s">
        <v>453</v>
      </c>
      <c r="AS177" s="105" t="s">
        <v>453</v>
      </c>
      <c r="AT177" s="94"/>
      <c r="AU177" s="105" t="s">
        <v>453</v>
      </c>
      <c r="AV177" s="94"/>
      <c r="AW177" s="76" t="s">
        <v>453</v>
      </c>
      <c r="AX177" s="76" t="s">
        <v>453</v>
      </c>
      <c r="AY177" s="76" t="s">
        <v>453</v>
      </c>
    </row>
    <row r="178" spans="1:51" ht="15" customHeight="1" x14ac:dyDescent="0.25">
      <c r="A178" s="100" t="s">
        <v>121</v>
      </c>
      <c r="B178" s="94"/>
      <c r="C178" s="100"/>
      <c r="D178" s="94"/>
      <c r="E178" s="100"/>
      <c r="F178" s="94"/>
      <c r="G178" s="100"/>
      <c r="H178" s="94"/>
      <c r="I178" s="100"/>
      <c r="J178" s="94"/>
      <c r="K178" s="94"/>
      <c r="L178" s="100"/>
      <c r="M178" s="94"/>
      <c r="N178" s="94"/>
      <c r="O178" s="100"/>
      <c r="P178" s="94"/>
      <c r="Q178" s="100"/>
      <c r="R178" s="94"/>
      <c r="S178" s="102" t="s">
        <v>122</v>
      </c>
      <c r="T178" s="94"/>
      <c r="U178" s="94"/>
      <c r="V178" s="94"/>
      <c r="W178" s="94"/>
      <c r="X178" s="94"/>
      <c r="Y178" s="94"/>
      <c r="Z178" s="94"/>
      <c r="AA178" s="100" t="s">
        <v>138</v>
      </c>
      <c r="AB178" s="94"/>
      <c r="AC178" s="94"/>
      <c r="AD178" s="94"/>
      <c r="AE178" s="94"/>
      <c r="AF178" s="100" t="s">
        <v>11</v>
      </c>
      <c r="AG178" s="94"/>
      <c r="AH178" s="94"/>
      <c r="AI178" s="75" t="s">
        <v>367</v>
      </c>
      <c r="AJ178" s="103" t="s">
        <v>368</v>
      </c>
      <c r="AK178" s="94"/>
      <c r="AL178" s="94"/>
      <c r="AM178" s="94"/>
      <c r="AN178" s="94"/>
      <c r="AO178" s="94"/>
      <c r="AP178" s="76" t="s">
        <v>782</v>
      </c>
      <c r="AQ178" s="76" t="s">
        <v>813</v>
      </c>
      <c r="AR178" s="76" t="s">
        <v>814</v>
      </c>
      <c r="AS178" s="105" t="s">
        <v>813</v>
      </c>
      <c r="AT178" s="94"/>
      <c r="AU178" s="105" t="s">
        <v>453</v>
      </c>
      <c r="AV178" s="94"/>
      <c r="AW178" s="76" t="s">
        <v>813</v>
      </c>
      <c r="AX178" s="76" t="s">
        <v>453</v>
      </c>
      <c r="AY178" s="76" t="s">
        <v>453</v>
      </c>
    </row>
    <row r="179" spans="1:51" ht="15" customHeight="1" x14ac:dyDescent="0.25">
      <c r="A179" s="100" t="s">
        <v>121</v>
      </c>
      <c r="B179" s="94"/>
      <c r="C179" s="100" t="s">
        <v>123</v>
      </c>
      <c r="D179" s="94"/>
      <c r="E179" s="100"/>
      <c r="F179" s="94"/>
      <c r="G179" s="100"/>
      <c r="H179" s="94"/>
      <c r="I179" s="100"/>
      <c r="J179" s="94"/>
      <c r="K179" s="94"/>
      <c r="L179" s="100"/>
      <c r="M179" s="94"/>
      <c r="N179" s="94"/>
      <c r="O179" s="100"/>
      <c r="P179" s="94"/>
      <c r="Q179" s="100"/>
      <c r="R179" s="94"/>
      <c r="S179" s="102" t="s">
        <v>124</v>
      </c>
      <c r="T179" s="94"/>
      <c r="U179" s="94"/>
      <c r="V179" s="94"/>
      <c r="W179" s="94"/>
      <c r="X179" s="94"/>
      <c r="Y179" s="94"/>
      <c r="Z179" s="94"/>
      <c r="AA179" s="100" t="s">
        <v>10</v>
      </c>
      <c r="AB179" s="94"/>
      <c r="AC179" s="94"/>
      <c r="AD179" s="94"/>
      <c r="AE179" s="94"/>
      <c r="AF179" s="100" t="s">
        <v>11</v>
      </c>
      <c r="AG179" s="94"/>
      <c r="AH179" s="94"/>
      <c r="AI179" s="75" t="s">
        <v>311</v>
      </c>
      <c r="AJ179" s="103" t="s">
        <v>355</v>
      </c>
      <c r="AK179" s="94"/>
      <c r="AL179" s="94"/>
      <c r="AM179" s="94"/>
      <c r="AN179" s="94"/>
      <c r="AO179" s="94"/>
      <c r="AP179" s="76" t="s">
        <v>781</v>
      </c>
      <c r="AQ179" s="76" t="s">
        <v>809</v>
      </c>
      <c r="AR179" s="76" t="s">
        <v>810</v>
      </c>
      <c r="AS179" s="105" t="s">
        <v>811</v>
      </c>
      <c r="AT179" s="94"/>
      <c r="AU179" s="105" t="s">
        <v>812</v>
      </c>
      <c r="AV179" s="94"/>
      <c r="AW179" s="76" t="s">
        <v>811</v>
      </c>
      <c r="AX179" s="76" t="s">
        <v>453</v>
      </c>
      <c r="AY179" s="76" t="s">
        <v>453</v>
      </c>
    </row>
    <row r="180" spans="1:51" ht="15" customHeight="1" x14ac:dyDescent="0.25">
      <c r="A180" s="100" t="s">
        <v>121</v>
      </c>
      <c r="B180" s="94"/>
      <c r="C180" s="100" t="s">
        <v>123</v>
      </c>
      <c r="D180" s="94"/>
      <c r="E180" s="100"/>
      <c r="F180" s="94"/>
      <c r="G180" s="100"/>
      <c r="H180" s="94"/>
      <c r="I180" s="100"/>
      <c r="J180" s="94"/>
      <c r="K180" s="94"/>
      <c r="L180" s="100"/>
      <c r="M180" s="94"/>
      <c r="N180" s="94"/>
      <c r="O180" s="100"/>
      <c r="P180" s="94"/>
      <c r="Q180" s="100"/>
      <c r="R180" s="94"/>
      <c r="S180" s="102" t="s">
        <v>124</v>
      </c>
      <c r="T180" s="94"/>
      <c r="U180" s="94"/>
      <c r="V180" s="94"/>
      <c r="W180" s="94"/>
      <c r="X180" s="94"/>
      <c r="Y180" s="94"/>
      <c r="Z180" s="94"/>
      <c r="AA180" s="100" t="s">
        <v>138</v>
      </c>
      <c r="AB180" s="94"/>
      <c r="AC180" s="94"/>
      <c r="AD180" s="94"/>
      <c r="AE180" s="94"/>
      <c r="AF180" s="100" t="s">
        <v>11</v>
      </c>
      <c r="AG180" s="94"/>
      <c r="AH180" s="94"/>
      <c r="AI180" s="75" t="s">
        <v>322</v>
      </c>
      <c r="AJ180" s="103" t="s">
        <v>359</v>
      </c>
      <c r="AK180" s="94"/>
      <c r="AL180" s="94"/>
      <c r="AM180" s="94"/>
      <c r="AN180" s="94"/>
      <c r="AO180" s="94"/>
      <c r="AP180" s="76" t="s">
        <v>453</v>
      </c>
      <c r="AQ180" s="76" t="s">
        <v>453</v>
      </c>
      <c r="AR180" s="76" t="s">
        <v>453</v>
      </c>
      <c r="AS180" s="105" t="s">
        <v>453</v>
      </c>
      <c r="AT180" s="94"/>
      <c r="AU180" s="105" t="s">
        <v>453</v>
      </c>
      <c r="AV180" s="94"/>
      <c r="AW180" s="76" t="s">
        <v>453</v>
      </c>
      <c r="AX180" s="76" t="s">
        <v>453</v>
      </c>
      <c r="AY180" s="76" t="s">
        <v>453</v>
      </c>
    </row>
    <row r="181" spans="1:51" ht="15" customHeight="1" x14ac:dyDescent="0.25">
      <c r="A181" s="100" t="s">
        <v>121</v>
      </c>
      <c r="B181" s="94"/>
      <c r="C181" s="100" t="s">
        <v>123</v>
      </c>
      <c r="D181" s="94"/>
      <c r="E181" s="100"/>
      <c r="F181" s="94"/>
      <c r="G181" s="100"/>
      <c r="H181" s="94"/>
      <c r="I181" s="100"/>
      <c r="J181" s="94"/>
      <c r="K181" s="94"/>
      <c r="L181" s="100"/>
      <c r="M181" s="94"/>
      <c r="N181" s="94"/>
      <c r="O181" s="100"/>
      <c r="P181" s="94"/>
      <c r="Q181" s="100"/>
      <c r="R181" s="94"/>
      <c r="S181" s="102" t="s">
        <v>124</v>
      </c>
      <c r="T181" s="94"/>
      <c r="U181" s="94"/>
      <c r="V181" s="94"/>
      <c r="W181" s="94"/>
      <c r="X181" s="94"/>
      <c r="Y181" s="94"/>
      <c r="Z181" s="94"/>
      <c r="AA181" s="100" t="s">
        <v>138</v>
      </c>
      <c r="AB181" s="94"/>
      <c r="AC181" s="94"/>
      <c r="AD181" s="94"/>
      <c r="AE181" s="94"/>
      <c r="AF181" s="100" t="s">
        <v>11</v>
      </c>
      <c r="AG181" s="94"/>
      <c r="AH181" s="94"/>
      <c r="AI181" s="75" t="s">
        <v>367</v>
      </c>
      <c r="AJ181" s="103" t="s">
        <v>368</v>
      </c>
      <c r="AK181" s="94"/>
      <c r="AL181" s="94"/>
      <c r="AM181" s="94"/>
      <c r="AN181" s="94"/>
      <c r="AO181" s="94"/>
      <c r="AP181" s="76" t="s">
        <v>782</v>
      </c>
      <c r="AQ181" s="76" t="s">
        <v>813</v>
      </c>
      <c r="AR181" s="76" t="s">
        <v>814</v>
      </c>
      <c r="AS181" s="105" t="s">
        <v>813</v>
      </c>
      <c r="AT181" s="94"/>
      <c r="AU181" s="105" t="s">
        <v>453</v>
      </c>
      <c r="AV181" s="94"/>
      <c r="AW181" s="76" t="s">
        <v>813</v>
      </c>
      <c r="AX181" s="76" t="s">
        <v>453</v>
      </c>
      <c r="AY181" s="76" t="s">
        <v>453</v>
      </c>
    </row>
    <row r="182" spans="1:51" ht="15" customHeight="1" x14ac:dyDescent="0.25">
      <c r="A182" s="100" t="s">
        <v>121</v>
      </c>
      <c r="B182" s="94"/>
      <c r="C182" s="100" t="s">
        <v>123</v>
      </c>
      <c r="D182" s="94"/>
      <c r="E182" s="100" t="s">
        <v>125</v>
      </c>
      <c r="F182" s="94"/>
      <c r="G182" s="100"/>
      <c r="H182" s="94"/>
      <c r="I182" s="100"/>
      <c r="J182" s="94"/>
      <c r="K182" s="94"/>
      <c r="L182" s="100"/>
      <c r="M182" s="94"/>
      <c r="N182" s="94"/>
      <c r="O182" s="100"/>
      <c r="P182" s="94"/>
      <c r="Q182" s="100"/>
      <c r="R182" s="94"/>
      <c r="S182" s="102" t="s">
        <v>126</v>
      </c>
      <c r="T182" s="94"/>
      <c r="U182" s="94"/>
      <c r="V182" s="94"/>
      <c r="W182" s="94"/>
      <c r="X182" s="94"/>
      <c r="Y182" s="94"/>
      <c r="Z182" s="94"/>
      <c r="AA182" s="100" t="s">
        <v>10</v>
      </c>
      <c r="AB182" s="94"/>
      <c r="AC182" s="94"/>
      <c r="AD182" s="94"/>
      <c r="AE182" s="94"/>
      <c r="AF182" s="100" t="s">
        <v>11</v>
      </c>
      <c r="AG182" s="94"/>
      <c r="AH182" s="94"/>
      <c r="AI182" s="75" t="s">
        <v>311</v>
      </c>
      <c r="AJ182" s="103" t="s">
        <v>355</v>
      </c>
      <c r="AK182" s="94"/>
      <c r="AL182" s="94"/>
      <c r="AM182" s="94"/>
      <c r="AN182" s="94"/>
      <c r="AO182" s="94"/>
      <c r="AP182" s="76" t="s">
        <v>781</v>
      </c>
      <c r="AQ182" s="76" t="s">
        <v>809</v>
      </c>
      <c r="AR182" s="76" t="s">
        <v>810</v>
      </c>
      <c r="AS182" s="105" t="s">
        <v>811</v>
      </c>
      <c r="AT182" s="94"/>
      <c r="AU182" s="105" t="s">
        <v>812</v>
      </c>
      <c r="AV182" s="94"/>
      <c r="AW182" s="76" t="s">
        <v>811</v>
      </c>
      <c r="AX182" s="76" t="s">
        <v>453</v>
      </c>
      <c r="AY182" s="76" t="s">
        <v>453</v>
      </c>
    </row>
    <row r="183" spans="1:51" ht="15" customHeight="1" x14ac:dyDescent="0.25">
      <c r="A183" s="100" t="s">
        <v>121</v>
      </c>
      <c r="B183" s="94"/>
      <c r="C183" s="100" t="s">
        <v>123</v>
      </c>
      <c r="D183" s="94"/>
      <c r="E183" s="100" t="s">
        <v>125</v>
      </c>
      <c r="F183" s="94"/>
      <c r="G183" s="100"/>
      <c r="H183" s="94"/>
      <c r="I183" s="100"/>
      <c r="J183" s="94"/>
      <c r="K183" s="94"/>
      <c r="L183" s="100"/>
      <c r="M183" s="94"/>
      <c r="N183" s="94"/>
      <c r="O183" s="100"/>
      <c r="P183" s="94"/>
      <c r="Q183" s="100"/>
      <c r="R183" s="94"/>
      <c r="S183" s="102" t="s">
        <v>126</v>
      </c>
      <c r="T183" s="94"/>
      <c r="U183" s="94"/>
      <c r="V183" s="94"/>
      <c r="W183" s="94"/>
      <c r="X183" s="94"/>
      <c r="Y183" s="94"/>
      <c r="Z183" s="94"/>
      <c r="AA183" s="100" t="s">
        <v>138</v>
      </c>
      <c r="AB183" s="94"/>
      <c r="AC183" s="94"/>
      <c r="AD183" s="94"/>
      <c r="AE183" s="94"/>
      <c r="AF183" s="100" t="s">
        <v>11</v>
      </c>
      <c r="AG183" s="94"/>
      <c r="AH183" s="94"/>
      <c r="AI183" s="75" t="s">
        <v>322</v>
      </c>
      <c r="AJ183" s="103" t="s">
        <v>359</v>
      </c>
      <c r="AK183" s="94"/>
      <c r="AL183" s="94"/>
      <c r="AM183" s="94"/>
      <c r="AN183" s="94"/>
      <c r="AO183" s="94"/>
      <c r="AP183" s="76" t="s">
        <v>453</v>
      </c>
      <c r="AQ183" s="76" t="s">
        <v>453</v>
      </c>
      <c r="AR183" s="76" t="s">
        <v>453</v>
      </c>
      <c r="AS183" s="105" t="s">
        <v>453</v>
      </c>
      <c r="AT183" s="94"/>
      <c r="AU183" s="105" t="s">
        <v>453</v>
      </c>
      <c r="AV183" s="94"/>
      <c r="AW183" s="76" t="s">
        <v>453</v>
      </c>
      <c r="AX183" s="76" t="s">
        <v>453</v>
      </c>
      <c r="AY183" s="76" t="s">
        <v>453</v>
      </c>
    </row>
    <row r="184" spans="1:51" ht="16.5" customHeight="1" x14ac:dyDescent="0.25">
      <c r="A184" s="100" t="s">
        <v>121</v>
      </c>
      <c r="B184" s="94"/>
      <c r="C184" s="100" t="s">
        <v>123</v>
      </c>
      <c r="D184" s="94"/>
      <c r="E184" s="100" t="s">
        <v>125</v>
      </c>
      <c r="F184" s="94"/>
      <c r="G184" s="100"/>
      <c r="H184" s="94"/>
      <c r="I184" s="100"/>
      <c r="J184" s="94"/>
      <c r="K184" s="94"/>
      <c r="L184" s="100"/>
      <c r="M184" s="94"/>
      <c r="N184" s="94"/>
      <c r="O184" s="100"/>
      <c r="P184" s="94"/>
      <c r="Q184" s="100"/>
      <c r="R184" s="94"/>
      <c r="S184" s="102" t="s">
        <v>126</v>
      </c>
      <c r="T184" s="94"/>
      <c r="U184" s="94"/>
      <c r="V184" s="94"/>
      <c r="W184" s="94"/>
      <c r="X184" s="94"/>
      <c r="Y184" s="94"/>
      <c r="Z184" s="94"/>
      <c r="AA184" s="100" t="s">
        <v>138</v>
      </c>
      <c r="AB184" s="94"/>
      <c r="AC184" s="94"/>
      <c r="AD184" s="94"/>
      <c r="AE184" s="94"/>
      <c r="AF184" s="100" t="s">
        <v>11</v>
      </c>
      <c r="AG184" s="94"/>
      <c r="AH184" s="94"/>
      <c r="AI184" s="75" t="s">
        <v>367</v>
      </c>
      <c r="AJ184" s="103" t="s">
        <v>368</v>
      </c>
      <c r="AK184" s="94"/>
      <c r="AL184" s="94"/>
      <c r="AM184" s="94"/>
      <c r="AN184" s="94"/>
      <c r="AO184" s="94"/>
      <c r="AP184" s="76" t="s">
        <v>782</v>
      </c>
      <c r="AQ184" s="76" t="s">
        <v>813</v>
      </c>
      <c r="AR184" s="76" t="s">
        <v>814</v>
      </c>
      <c r="AS184" s="105" t="s">
        <v>813</v>
      </c>
      <c r="AT184" s="94"/>
      <c r="AU184" s="105" t="s">
        <v>453</v>
      </c>
      <c r="AV184" s="94"/>
      <c r="AW184" s="76" t="s">
        <v>813</v>
      </c>
      <c r="AX184" s="76" t="s">
        <v>453</v>
      </c>
      <c r="AY184" s="76" t="s">
        <v>453</v>
      </c>
    </row>
    <row r="185" spans="1:51" ht="15" customHeight="1" x14ac:dyDescent="0.25">
      <c r="A185" s="100" t="s">
        <v>121</v>
      </c>
      <c r="B185" s="94"/>
      <c r="C185" s="100" t="s">
        <v>123</v>
      </c>
      <c r="D185" s="94"/>
      <c r="E185" s="100" t="s">
        <v>125</v>
      </c>
      <c r="F185" s="94"/>
      <c r="G185" s="100" t="s">
        <v>127</v>
      </c>
      <c r="H185" s="94"/>
      <c r="I185" s="100"/>
      <c r="J185" s="94"/>
      <c r="K185" s="94"/>
      <c r="L185" s="100"/>
      <c r="M185" s="94"/>
      <c r="N185" s="94"/>
      <c r="O185" s="100"/>
      <c r="P185" s="94"/>
      <c r="Q185" s="100"/>
      <c r="R185" s="94"/>
      <c r="S185" s="102" t="s">
        <v>128</v>
      </c>
      <c r="T185" s="94"/>
      <c r="U185" s="94"/>
      <c r="V185" s="94"/>
      <c r="W185" s="94"/>
      <c r="X185" s="94"/>
      <c r="Y185" s="94"/>
      <c r="Z185" s="94"/>
      <c r="AA185" s="100" t="s">
        <v>10</v>
      </c>
      <c r="AB185" s="94"/>
      <c r="AC185" s="94"/>
      <c r="AD185" s="94"/>
      <c r="AE185" s="94"/>
      <c r="AF185" s="100" t="s">
        <v>11</v>
      </c>
      <c r="AG185" s="94"/>
      <c r="AH185" s="94"/>
      <c r="AI185" s="75" t="s">
        <v>311</v>
      </c>
      <c r="AJ185" s="103" t="s">
        <v>355</v>
      </c>
      <c r="AK185" s="94"/>
      <c r="AL185" s="94"/>
      <c r="AM185" s="94"/>
      <c r="AN185" s="94"/>
      <c r="AO185" s="94"/>
      <c r="AP185" s="76" t="s">
        <v>453</v>
      </c>
      <c r="AQ185" s="76" t="s">
        <v>453</v>
      </c>
      <c r="AR185" s="76" t="s">
        <v>453</v>
      </c>
      <c r="AS185" s="105" t="s">
        <v>453</v>
      </c>
      <c r="AT185" s="94"/>
      <c r="AU185" s="105" t="s">
        <v>453</v>
      </c>
      <c r="AV185" s="94"/>
      <c r="AW185" s="76" t="s">
        <v>453</v>
      </c>
      <c r="AX185" s="76" t="s">
        <v>453</v>
      </c>
      <c r="AY185" s="76" t="s">
        <v>453</v>
      </c>
    </row>
    <row r="186" spans="1:51" ht="15" customHeight="1" x14ac:dyDescent="0.25">
      <c r="A186" s="100" t="s">
        <v>121</v>
      </c>
      <c r="B186" s="94"/>
      <c r="C186" s="100" t="s">
        <v>123</v>
      </c>
      <c r="D186" s="94"/>
      <c r="E186" s="100" t="s">
        <v>125</v>
      </c>
      <c r="F186" s="94"/>
      <c r="G186" s="100" t="s">
        <v>127</v>
      </c>
      <c r="H186" s="94"/>
      <c r="I186" s="100" t="s">
        <v>415</v>
      </c>
      <c r="J186" s="94"/>
      <c r="K186" s="94"/>
      <c r="L186" s="100"/>
      <c r="M186" s="94"/>
      <c r="N186" s="94"/>
      <c r="O186" s="100"/>
      <c r="P186" s="94"/>
      <c r="Q186" s="100"/>
      <c r="R186" s="94"/>
      <c r="S186" s="102" t="s">
        <v>387</v>
      </c>
      <c r="T186" s="94"/>
      <c r="U186" s="94"/>
      <c r="V186" s="94"/>
      <c r="W186" s="94"/>
      <c r="X186" s="94"/>
      <c r="Y186" s="94"/>
      <c r="Z186" s="94"/>
      <c r="AA186" s="100" t="s">
        <v>10</v>
      </c>
      <c r="AB186" s="94"/>
      <c r="AC186" s="94"/>
      <c r="AD186" s="94"/>
      <c r="AE186" s="94"/>
      <c r="AF186" s="100" t="s">
        <v>11</v>
      </c>
      <c r="AG186" s="94"/>
      <c r="AH186" s="94"/>
      <c r="AI186" s="75" t="s">
        <v>311</v>
      </c>
      <c r="AJ186" s="103" t="s">
        <v>355</v>
      </c>
      <c r="AK186" s="94"/>
      <c r="AL186" s="94"/>
      <c r="AM186" s="94"/>
      <c r="AN186" s="94"/>
      <c r="AO186" s="94"/>
      <c r="AP186" s="76" t="s">
        <v>453</v>
      </c>
      <c r="AQ186" s="76" t="s">
        <v>453</v>
      </c>
      <c r="AR186" s="76" t="s">
        <v>453</v>
      </c>
      <c r="AS186" s="105" t="s">
        <v>453</v>
      </c>
      <c r="AT186" s="94"/>
      <c r="AU186" s="105" t="s">
        <v>453</v>
      </c>
      <c r="AV186" s="94"/>
      <c r="AW186" s="76" t="s">
        <v>453</v>
      </c>
      <c r="AX186" s="76" t="s">
        <v>453</v>
      </c>
      <c r="AY186" s="76" t="s">
        <v>453</v>
      </c>
    </row>
    <row r="187" spans="1:51" ht="15" customHeight="1" x14ac:dyDescent="0.25">
      <c r="A187" s="100" t="s">
        <v>121</v>
      </c>
      <c r="B187" s="94"/>
      <c r="C187" s="100" t="s">
        <v>123</v>
      </c>
      <c r="D187" s="94"/>
      <c r="E187" s="100" t="s">
        <v>125</v>
      </c>
      <c r="F187" s="94"/>
      <c r="G187" s="100" t="s">
        <v>127</v>
      </c>
      <c r="H187" s="94"/>
      <c r="I187" s="100" t="s">
        <v>415</v>
      </c>
      <c r="J187" s="94"/>
      <c r="K187" s="94"/>
      <c r="L187" s="100" t="s">
        <v>139</v>
      </c>
      <c r="M187" s="94"/>
      <c r="N187" s="94"/>
      <c r="O187" s="100"/>
      <c r="P187" s="94"/>
      <c r="Q187" s="100"/>
      <c r="R187" s="94"/>
      <c r="S187" s="102" t="s">
        <v>140</v>
      </c>
      <c r="T187" s="94"/>
      <c r="U187" s="94"/>
      <c r="V187" s="94"/>
      <c r="W187" s="94"/>
      <c r="X187" s="94"/>
      <c r="Y187" s="94"/>
      <c r="Z187" s="94"/>
      <c r="AA187" s="100" t="s">
        <v>10</v>
      </c>
      <c r="AB187" s="94"/>
      <c r="AC187" s="94"/>
      <c r="AD187" s="94"/>
      <c r="AE187" s="94"/>
      <c r="AF187" s="100" t="s">
        <v>11</v>
      </c>
      <c r="AG187" s="94"/>
      <c r="AH187" s="94"/>
      <c r="AI187" s="75" t="s">
        <v>311</v>
      </c>
      <c r="AJ187" s="103" t="s">
        <v>355</v>
      </c>
      <c r="AK187" s="94"/>
      <c r="AL187" s="94"/>
      <c r="AM187" s="94"/>
      <c r="AN187" s="94"/>
      <c r="AO187" s="94"/>
      <c r="AP187" s="76" t="s">
        <v>453</v>
      </c>
      <c r="AQ187" s="76" t="s">
        <v>453</v>
      </c>
      <c r="AR187" s="76" t="s">
        <v>453</v>
      </c>
      <c r="AS187" s="105" t="s">
        <v>453</v>
      </c>
      <c r="AT187" s="94"/>
      <c r="AU187" s="105" t="s">
        <v>453</v>
      </c>
      <c r="AV187" s="94"/>
      <c r="AW187" s="76" t="s">
        <v>453</v>
      </c>
      <c r="AX187" s="76" t="s">
        <v>453</v>
      </c>
      <c r="AY187" s="76" t="s">
        <v>453</v>
      </c>
    </row>
    <row r="188" spans="1:51" ht="15" customHeight="1" x14ac:dyDescent="0.25">
      <c r="A188" s="101" t="s">
        <v>121</v>
      </c>
      <c r="B188" s="94"/>
      <c r="C188" s="101" t="s">
        <v>123</v>
      </c>
      <c r="D188" s="94"/>
      <c r="E188" s="101" t="s">
        <v>125</v>
      </c>
      <c r="F188" s="94"/>
      <c r="G188" s="101" t="s">
        <v>127</v>
      </c>
      <c r="H188" s="94"/>
      <c r="I188" s="101" t="s">
        <v>415</v>
      </c>
      <c r="J188" s="94"/>
      <c r="K188" s="94"/>
      <c r="L188" s="101" t="s">
        <v>139</v>
      </c>
      <c r="M188" s="94"/>
      <c r="N188" s="94"/>
      <c r="O188" s="101" t="s">
        <v>42</v>
      </c>
      <c r="P188" s="94"/>
      <c r="Q188" s="101"/>
      <c r="R188" s="94"/>
      <c r="S188" s="108" t="s">
        <v>783</v>
      </c>
      <c r="T188" s="94"/>
      <c r="U188" s="94"/>
      <c r="V188" s="94"/>
      <c r="W188" s="94"/>
      <c r="X188" s="94"/>
      <c r="Y188" s="94"/>
      <c r="Z188" s="94"/>
      <c r="AA188" s="101" t="s">
        <v>10</v>
      </c>
      <c r="AB188" s="94"/>
      <c r="AC188" s="94"/>
      <c r="AD188" s="94"/>
      <c r="AE188" s="94"/>
      <c r="AF188" s="101" t="s">
        <v>11</v>
      </c>
      <c r="AG188" s="94"/>
      <c r="AH188" s="94"/>
      <c r="AI188" s="77" t="s">
        <v>311</v>
      </c>
      <c r="AJ188" s="104" t="s">
        <v>355</v>
      </c>
      <c r="AK188" s="94"/>
      <c r="AL188" s="94"/>
      <c r="AM188" s="94"/>
      <c r="AN188" s="94"/>
      <c r="AO188" s="94"/>
      <c r="AP188" s="78" t="s">
        <v>453</v>
      </c>
      <c r="AQ188" s="78" t="s">
        <v>453</v>
      </c>
      <c r="AR188" s="78" t="s">
        <v>453</v>
      </c>
      <c r="AS188" s="109" t="s">
        <v>453</v>
      </c>
      <c r="AT188" s="94"/>
      <c r="AU188" s="109" t="s">
        <v>453</v>
      </c>
      <c r="AV188" s="94"/>
      <c r="AW188" s="78" t="s">
        <v>453</v>
      </c>
      <c r="AX188" s="78" t="s">
        <v>453</v>
      </c>
      <c r="AY188" s="78" t="s">
        <v>453</v>
      </c>
    </row>
    <row r="189" spans="1:51" ht="15" customHeight="1" x14ac:dyDescent="0.25">
      <c r="A189" s="100" t="s">
        <v>121</v>
      </c>
      <c r="B189" s="94"/>
      <c r="C189" s="100" t="s">
        <v>123</v>
      </c>
      <c r="D189" s="94"/>
      <c r="E189" s="100" t="s">
        <v>125</v>
      </c>
      <c r="F189" s="94"/>
      <c r="G189" s="100" t="s">
        <v>431</v>
      </c>
      <c r="H189" s="94"/>
      <c r="I189" s="100"/>
      <c r="J189" s="94"/>
      <c r="K189" s="94"/>
      <c r="L189" s="100"/>
      <c r="M189" s="94"/>
      <c r="N189" s="94"/>
      <c r="O189" s="100"/>
      <c r="P189" s="94"/>
      <c r="Q189" s="100"/>
      <c r="R189" s="94"/>
      <c r="S189" s="102" t="s">
        <v>432</v>
      </c>
      <c r="T189" s="94"/>
      <c r="U189" s="94"/>
      <c r="V189" s="94"/>
      <c r="W189" s="94"/>
      <c r="X189" s="94"/>
      <c r="Y189" s="94"/>
      <c r="Z189" s="94"/>
      <c r="AA189" s="100" t="s">
        <v>10</v>
      </c>
      <c r="AB189" s="94"/>
      <c r="AC189" s="94"/>
      <c r="AD189" s="94"/>
      <c r="AE189" s="94"/>
      <c r="AF189" s="100" t="s">
        <v>11</v>
      </c>
      <c r="AG189" s="94"/>
      <c r="AH189" s="94"/>
      <c r="AI189" s="75" t="s">
        <v>311</v>
      </c>
      <c r="AJ189" s="103" t="s">
        <v>355</v>
      </c>
      <c r="AK189" s="94"/>
      <c r="AL189" s="94"/>
      <c r="AM189" s="94"/>
      <c r="AN189" s="94"/>
      <c r="AO189" s="94"/>
      <c r="AP189" s="76" t="s">
        <v>781</v>
      </c>
      <c r="AQ189" s="76" t="s">
        <v>809</v>
      </c>
      <c r="AR189" s="76" t="s">
        <v>810</v>
      </c>
      <c r="AS189" s="105" t="s">
        <v>811</v>
      </c>
      <c r="AT189" s="94"/>
      <c r="AU189" s="105" t="s">
        <v>812</v>
      </c>
      <c r="AV189" s="94"/>
      <c r="AW189" s="76" t="s">
        <v>811</v>
      </c>
      <c r="AX189" s="76" t="s">
        <v>453</v>
      </c>
      <c r="AY189" s="76" t="s">
        <v>453</v>
      </c>
    </row>
    <row r="190" spans="1:51" ht="15" customHeight="1" x14ac:dyDescent="0.25">
      <c r="A190" s="100" t="s">
        <v>121</v>
      </c>
      <c r="B190" s="94"/>
      <c r="C190" s="100" t="s">
        <v>123</v>
      </c>
      <c r="D190" s="94"/>
      <c r="E190" s="100" t="s">
        <v>125</v>
      </c>
      <c r="F190" s="94"/>
      <c r="G190" s="100" t="s">
        <v>431</v>
      </c>
      <c r="H190" s="94"/>
      <c r="I190" s="100"/>
      <c r="J190" s="94"/>
      <c r="K190" s="94"/>
      <c r="L190" s="100"/>
      <c r="M190" s="94"/>
      <c r="N190" s="94"/>
      <c r="O190" s="100"/>
      <c r="P190" s="94"/>
      <c r="Q190" s="100"/>
      <c r="R190" s="94"/>
      <c r="S190" s="102" t="s">
        <v>432</v>
      </c>
      <c r="T190" s="94"/>
      <c r="U190" s="94"/>
      <c r="V190" s="94"/>
      <c r="W190" s="94"/>
      <c r="X190" s="94"/>
      <c r="Y190" s="94"/>
      <c r="Z190" s="94"/>
      <c r="AA190" s="100" t="s">
        <v>138</v>
      </c>
      <c r="AB190" s="94"/>
      <c r="AC190" s="94"/>
      <c r="AD190" s="94"/>
      <c r="AE190" s="94"/>
      <c r="AF190" s="100" t="s">
        <v>11</v>
      </c>
      <c r="AG190" s="94"/>
      <c r="AH190" s="94"/>
      <c r="AI190" s="75" t="s">
        <v>322</v>
      </c>
      <c r="AJ190" s="103" t="s">
        <v>359</v>
      </c>
      <c r="AK190" s="94"/>
      <c r="AL190" s="94"/>
      <c r="AM190" s="94"/>
      <c r="AN190" s="94"/>
      <c r="AO190" s="94"/>
      <c r="AP190" s="76" t="s">
        <v>453</v>
      </c>
      <c r="AQ190" s="76" t="s">
        <v>453</v>
      </c>
      <c r="AR190" s="76" t="s">
        <v>453</v>
      </c>
      <c r="AS190" s="105" t="s">
        <v>453</v>
      </c>
      <c r="AT190" s="94"/>
      <c r="AU190" s="105" t="s">
        <v>453</v>
      </c>
      <c r="AV190" s="94"/>
      <c r="AW190" s="76" t="s">
        <v>453</v>
      </c>
      <c r="AX190" s="76" t="s">
        <v>453</v>
      </c>
      <c r="AY190" s="76" t="s">
        <v>453</v>
      </c>
    </row>
    <row r="191" spans="1:51" ht="15" customHeight="1" x14ac:dyDescent="0.25">
      <c r="A191" s="100" t="s">
        <v>121</v>
      </c>
      <c r="B191" s="94"/>
      <c r="C191" s="100" t="s">
        <v>123</v>
      </c>
      <c r="D191" s="94"/>
      <c r="E191" s="100" t="s">
        <v>125</v>
      </c>
      <c r="F191" s="94"/>
      <c r="G191" s="100" t="s">
        <v>431</v>
      </c>
      <c r="H191" s="94"/>
      <c r="I191" s="100"/>
      <c r="J191" s="94"/>
      <c r="K191" s="94"/>
      <c r="L191" s="100"/>
      <c r="M191" s="94"/>
      <c r="N191" s="94"/>
      <c r="O191" s="100"/>
      <c r="P191" s="94"/>
      <c r="Q191" s="100"/>
      <c r="R191" s="94"/>
      <c r="S191" s="102" t="s">
        <v>432</v>
      </c>
      <c r="T191" s="94"/>
      <c r="U191" s="94"/>
      <c r="V191" s="94"/>
      <c r="W191" s="94"/>
      <c r="X191" s="94"/>
      <c r="Y191" s="94"/>
      <c r="Z191" s="94"/>
      <c r="AA191" s="100" t="s">
        <v>138</v>
      </c>
      <c r="AB191" s="94"/>
      <c r="AC191" s="94"/>
      <c r="AD191" s="94"/>
      <c r="AE191" s="94"/>
      <c r="AF191" s="100" t="s">
        <v>11</v>
      </c>
      <c r="AG191" s="94"/>
      <c r="AH191" s="94"/>
      <c r="AI191" s="75" t="s">
        <v>367</v>
      </c>
      <c r="AJ191" s="103" t="s">
        <v>368</v>
      </c>
      <c r="AK191" s="94"/>
      <c r="AL191" s="94"/>
      <c r="AM191" s="94"/>
      <c r="AN191" s="94"/>
      <c r="AO191" s="94"/>
      <c r="AP191" s="76" t="s">
        <v>782</v>
      </c>
      <c r="AQ191" s="76" t="s">
        <v>813</v>
      </c>
      <c r="AR191" s="76" t="s">
        <v>814</v>
      </c>
      <c r="AS191" s="105" t="s">
        <v>813</v>
      </c>
      <c r="AT191" s="94"/>
      <c r="AU191" s="105" t="s">
        <v>453</v>
      </c>
      <c r="AV191" s="94"/>
      <c r="AW191" s="76" t="s">
        <v>813</v>
      </c>
      <c r="AX191" s="76" t="s">
        <v>453</v>
      </c>
      <c r="AY191" s="76" t="s">
        <v>453</v>
      </c>
    </row>
    <row r="192" spans="1:51" ht="15" customHeight="1" x14ac:dyDescent="0.25">
      <c r="A192" s="100" t="s">
        <v>121</v>
      </c>
      <c r="B192" s="94"/>
      <c r="C192" s="100" t="s">
        <v>123</v>
      </c>
      <c r="D192" s="94"/>
      <c r="E192" s="100" t="s">
        <v>125</v>
      </c>
      <c r="F192" s="94"/>
      <c r="G192" s="100" t="s">
        <v>431</v>
      </c>
      <c r="H192" s="94"/>
      <c r="I192" s="100" t="s">
        <v>415</v>
      </c>
      <c r="J192" s="94"/>
      <c r="K192" s="94"/>
      <c r="L192" s="100"/>
      <c r="M192" s="94"/>
      <c r="N192" s="94"/>
      <c r="O192" s="100"/>
      <c r="P192" s="94"/>
      <c r="Q192" s="100"/>
      <c r="R192" s="94"/>
      <c r="S192" s="102" t="s">
        <v>387</v>
      </c>
      <c r="T192" s="94"/>
      <c r="U192" s="94"/>
      <c r="V192" s="94"/>
      <c r="W192" s="94"/>
      <c r="X192" s="94"/>
      <c r="Y192" s="94"/>
      <c r="Z192" s="94"/>
      <c r="AA192" s="100" t="s">
        <v>10</v>
      </c>
      <c r="AB192" s="94"/>
      <c r="AC192" s="94"/>
      <c r="AD192" s="94"/>
      <c r="AE192" s="94"/>
      <c r="AF192" s="100" t="s">
        <v>11</v>
      </c>
      <c r="AG192" s="94"/>
      <c r="AH192" s="94"/>
      <c r="AI192" s="75" t="s">
        <v>311</v>
      </c>
      <c r="AJ192" s="103" t="s">
        <v>355</v>
      </c>
      <c r="AK192" s="94"/>
      <c r="AL192" s="94"/>
      <c r="AM192" s="94"/>
      <c r="AN192" s="94"/>
      <c r="AO192" s="94"/>
      <c r="AP192" s="76" t="s">
        <v>781</v>
      </c>
      <c r="AQ192" s="76" t="s">
        <v>809</v>
      </c>
      <c r="AR192" s="76" t="s">
        <v>810</v>
      </c>
      <c r="AS192" s="105" t="s">
        <v>811</v>
      </c>
      <c r="AT192" s="94"/>
      <c r="AU192" s="105" t="s">
        <v>812</v>
      </c>
      <c r="AV192" s="94"/>
      <c r="AW192" s="76" t="s">
        <v>811</v>
      </c>
      <c r="AX192" s="76" t="s">
        <v>453</v>
      </c>
      <c r="AY192" s="76" t="s">
        <v>453</v>
      </c>
    </row>
    <row r="193" spans="1:51" ht="15" customHeight="1" x14ac:dyDescent="0.25">
      <c r="A193" s="100" t="s">
        <v>121</v>
      </c>
      <c r="B193" s="94"/>
      <c r="C193" s="100" t="s">
        <v>123</v>
      </c>
      <c r="D193" s="94"/>
      <c r="E193" s="100" t="s">
        <v>125</v>
      </c>
      <c r="F193" s="94"/>
      <c r="G193" s="100" t="s">
        <v>431</v>
      </c>
      <c r="H193" s="94"/>
      <c r="I193" s="100" t="s">
        <v>415</v>
      </c>
      <c r="J193" s="94"/>
      <c r="K193" s="94"/>
      <c r="L193" s="100" t="s">
        <v>129</v>
      </c>
      <c r="M193" s="94"/>
      <c r="N193" s="94"/>
      <c r="O193" s="100"/>
      <c r="P193" s="94"/>
      <c r="Q193" s="100"/>
      <c r="R193" s="94"/>
      <c r="S193" s="102" t="s">
        <v>130</v>
      </c>
      <c r="T193" s="94"/>
      <c r="U193" s="94"/>
      <c r="V193" s="94"/>
      <c r="W193" s="94"/>
      <c r="X193" s="94"/>
      <c r="Y193" s="94"/>
      <c r="Z193" s="94"/>
      <c r="AA193" s="100" t="s">
        <v>10</v>
      </c>
      <c r="AB193" s="94"/>
      <c r="AC193" s="94"/>
      <c r="AD193" s="94"/>
      <c r="AE193" s="94"/>
      <c r="AF193" s="100" t="s">
        <v>11</v>
      </c>
      <c r="AG193" s="94"/>
      <c r="AH193" s="94"/>
      <c r="AI193" s="75" t="s">
        <v>311</v>
      </c>
      <c r="AJ193" s="103" t="s">
        <v>355</v>
      </c>
      <c r="AK193" s="94"/>
      <c r="AL193" s="94"/>
      <c r="AM193" s="94"/>
      <c r="AN193" s="94"/>
      <c r="AO193" s="94"/>
      <c r="AP193" s="76" t="s">
        <v>453</v>
      </c>
      <c r="AQ193" s="76" t="s">
        <v>453</v>
      </c>
      <c r="AR193" s="76" t="s">
        <v>453</v>
      </c>
      <c r="AS193" s="105" t="s">
        <v>453</v>
      </c>
      <c r="AT193" s="94"/>
      <c r="AU193" s="105" t="s">
        <v>453</v>
      </c>
      <c r="AV193" s="94"/>
      <c r="AW193" s="76" t="s">
        <v>453</v>
      </c>
      <c r="AX193" s="76" t="s">
        <v>453</v>
      </c>
      <c r="AY193" s="76" t="s">
        <v>453</v>
      </c>
    </row>
    <row r="194" spans="1:51" ht="15" customHeight="1" x14ac:dyDescent="0.25">
      <c r="A194" s="100" t="s">
        <v>121</v>
      </c>
      <c r="B194" s="94"/>
      <c r="C194" s="100" t="s">
        <v>123</v>
      </c>
      <c r="D194" s="94"/>
      <c r="E194" s="100" t="s">
        <v>125</v>
      </c>
      <c r="F194" s="94"/>
      <c r="G194" s="100" t="s">
        <v>431</v>
      </c>
      <c r="H194" s="94"/>
      <c r="I194" s="100" t="s">
        <v>415</v>
      </c>
      <c r="J194" s="94"/>
      <c r="K194" s="94"/>
      <c r="L194" s="100" t="s">
        <v>433</v>
      </c>
      <c r="M194" s="94"/>
      <c r="N194" s="94"/>
      <c r="O194" s="100"/>
      <c r="P194" s="94"/>
      <c r="Q194" s="100"/>
      <c r="R194" s="94"/>
      <c r="S194" s="102" t="s">
        <v>434</v>
      </c>
      <c r="T194" s="94"/>
      <c r="U194" s="94"/>
      <c r="V194" s="94"/>
      <c r="W194" s="94"/>
      <c r="X194" s="94"/>
      <c r="Y194" s="94"/>
      <c r="Z194" s="94"/>
      <c r="AA194" s="100" t="s">
        <v>10</v>
      </c>
      <c r="AB194" s="94"/>
      <c r="AC194" s="94"/>
      <c r="AD194" s="94"/>
      <c r="AE194" s="94"/>
      <c r="AF194" s="100" t="s">
        <v>11</v>
      </c>
      <c r="AG194" s="94"/>
      <c r="AH194" s="94"/>
      <c r="AI194" s="75" t="s">
        <v>311</v>
      </c>
      <c r="AJ194" s="103" t="s">
        <v>355</v>
      </c>
      <c r="AK194" s="94"/>
      <c r="AL194" s="94"/>
      <c r="AM194" s="94"/>
      <c r="AN194" s="94"/>
      <c r="AO194" s="94"/>
      <c r="AP194" s="76" t="s">
        <v>781</v>
      </c>
      <c r="AQ194" s="76" t="s">
        <v>809</v>
      </c>
      <c r="AR194" s="76" t="s">
        <v>810</v>
      </c>
      <c r="AS194" s="105" t="s">
        <v>811</v>
      </c>
      <c r="AT194" s="94"/>
      <c r="AU194" s="105" t="s">
        <v>812</v>
      </c>
      <c r="AV194" s="94"/>
      <c r="AW194" s="76" t="s">
        <v>811</v>
      </c>
      <c r="AX194" s="76" t="s">
        <v>453</v>
      </c>
      <c r="AY194" s="76" t="s">
        <v>453</v>
      </c>
    </row>
    <row r="195" spans="1:51" ht="15" customHeight="1" x14ac:dyDescent="0.25">
      <c r="A195" s="100" t="s">
        <v>121</v>
      </c>
      <c r="B195" s="94"/>
      <c r="C195" s="100" t="s">
        <v>123</v>
      </c>
      <c r="D195" s="94"/>
      <c r="E195" s="100" t="s">
        <v>125</v>
      </c>
      <c r="F195" s="94"/>
      <c r="G195" s="100" t="s">
        <v>431</v>
      </c>
      <c r="H195" s="94"/>
      <c r="I195" s="100" t="s">
        <v>415</v>
      </c>
      <c r="J195" s="94"/>
      <c r="K195" s="94"/>
      <c r="L195" s="100" t="s">
        <v>433</v>
      </c>
      <c r="M195" s="94"/>
      <c r="N195" s="94"/>
      <c r="O195" s="100"/>
      <c r="P195" s="94"/>
      <c r="Q195" s="100"/>
      <c r="R195" s="94"/>
      <c r="S195" s="102" t="s">
        <v>434</v>
      </c>
      <c r="T195" s="94"/>
      <c r="U195" s="94"/>
      <c r="V195" s="94"/>
      <c r="W195" s="94"/>
      <c r="X195" s="94"/>
      <c r="Y195" s="94"/>
      <c r="Z195" s="94"/>
      <c r="AA195" s="100" t="s">
        <v>138</v>
      </c>
      <c r="AB195" s="94"/>
      <c r="AC195" s="94"/>
      <c r="AD195" s="94"/>
      <c r="AE195" s="94"/>
      <c r="AF195" s="100" t="s">
        <v>11</v>
      </c>
      <c r="AG195" s="94"/>
      <c r="AH195" s="94"/>
      <c r="AI195" s="75" t="s">
        <v>322</v>
      </c>
      <c r="AJ195" s="103" t="s">
        <v>359</v>
      </c>
      <c r="AK195" s="94"/>
      <c r="AL195" s="94"/>
      <c r="AM195" s="94"/>
      <c r="AN195" s="94"/>
      <c r="AO195" s="94"/>
      <c r="AP195" s="76" t="s">
        <v>453</v>
      </c>
      <c r="AQ195" s="76" t="s">
        <v>453</v>
      </c>
      <c r="AR195" s="76" t="s">
        <v>453</v>
      </c>
      <c r="AS195" s="105" t="s">
        <v>453</v>
      </c>
      <c r="AT195" s="94"/>
      <c r="AU195" s="105" t="s">
        <v>453</v>
      </c>
      <c r="AV195" s="94"/>
      <c r="AW195" s="76" t="s">
        <v>453</v>
      </c>
      <c r="AX195" s="76" t="s">
        <v>453</v>
      </c>
      <c r="AY195" s="76" t="s">
        <v>453</v>
      </c>
    </row>
    <row r="196" spans="1:51" ht="15" customHeight="1" x14ac:dyDescent="0.25">
      <c r="A196" s="100" t="s">
        <v>121</v>
      </c>
      <c r="B196" s="94"/>
      <c r="C196" s="100" t="s">
        <v>123</v>
      </c>
      <c r="D196" s="94"/>
      <c r="E196" s="100" t="s">
        <v>125</v>
      </c>
      <c r="F196" s="94"/>
      <c r="G196" s="100" t="s">
        <v>431</v>
      </c>
      <c r="H196" s="94"/>
      <c r="I196" s="100" t="s">
        <v>415</v>
      </c>
      <c r="J196" s="94"/>
      <c r="K196" s="94"/>
      <c r="L196" s="100"/>
      <c r="M196" s="94"/>
      <c r="N196" s="94"/>
      <c r="O196" s="100"/>
      <c r="P196" s="94"/>
      <c r="Q196" s="100"/>
      <c r="R196" s="94"/>
      <c r="S196" s="102" t="s">
        <v>387</v>
      </c>
      <c r="T196" s="94"/>
      <c r="U196" s="94"/>
      <c r="V196" s="94"/>
      <c r="W196" s="94"/>
      <c r="X196" s="94"/>
      <c r="Y196" s="94"/>
      <c r="Z196" s="94"/>
      <c r="AA196" s="100" t="s">
        <v>138</v>
      </c>
      <c r="AB196" s="94"/>
      <c r="AC196" s="94"/>
      <c r="AD196" s="94"/>
      <c r="AE196" s="94"/>
      <c r="AF196" s="100" t="s">
        <v>11</v>
      </c>
      <c r="AG196" s="94"/>
      <c r="AH196" s="94"/>
      <c r="AI196" s="75" t="s">
        <v>322</v>
      </c>
      <c r="AJ196" s="103" t="s">
        <v>359</v>
      </c>
      <c r="AK196" s="94"/>
      <c r="AL196" s="94"/>
      <c r="AM196" s="94"/>
      <c r="AN196" s="94"/>
      <c r="AO196" s="94"/>
      <c r="AP196" s="76" t="s">
        <v>453</v>
      </c>
      <c r="AQ196" s="76" t="s">
        <v>453</v>
      </c>
      <c r="AR196" s="76" t="s">
        <v>453</v>
      </c>
      <c r="AS196" s="105" t="s">
        <v>453</v>
      </c>
      <c r="AT196" s="94"/>
      <c r="AU196" s="105" t="s">
        <v>453</v>
      </c>
      <c r="AV196" s="94"/>
      <c r="AW196" s="76" t="s">
        <v>453</v>
      </c>
      <c r="AX196" s="76" t="s">
        <v>453</v>
      </c>
      <c r="AY196" s="76" t="s">
        <v>453</v>
      </c>
    </row>
    <row r="197" spans="1:51" ht="15" customHeight="1" x14ac:dyDescent="0.25">
      <c r="A197" s="100" t="s">
        <v>121</v>
      </c>
      <c r="B197" s="94"/>
      <c r="C197" s="100" t="s">
        <v>123</v>
      </c>
      <c r="D197" s="94"/>
      <c r="E197" s="100" t="s">
        <v>125</v>
      </c>
      <c r="F197" s="94"/>
      <c r="G197" s="100" t="s">
        <v>431</v>
      </c>
      <c r="H197" s="94"/>
      <c r="I197" s="100" t="s">
        <v>415</v>
      </c>
      <c r="J197" s="94"/>
      <c r="K197" s="94"/>
      <c r="L197" s="100"/>
      <c r="M197" s="94"/>
      <c r="N197" s="94"/>
      <c r="O197" s="100"/>
      <c r="P197" s="94"/>
      <c r="Q197" s="100"/>
      <c r="R197" s="94"/>
      <c r="S197" s="102" t="s">
        <v>387</v>
      </c>
      <c r="T197" s="94"/>
      <c r="U197" s="94"/>
      <c r="V197" s="94"/>
      <c r="W197" s="94"/>
      <c r="X197" s="94"/>
      <c r="Y197" s="94"/>
      <c r="Z197" s="94"/>
      <c r="AA197" s="100" t="s">
        <v>138</v>
      </c>
      <c r="AB197" s="94"/>
      <c r="AC197" s="94"/>
      <c r="AD197" s="94"/>
      <c r="AE197" s="94"/>
      <c r="AF197" s="100" t="s">
        <v>11</v>
      </c>
      <c r="AG197" s="94"/>
      <c r="AH197" s="94"/>
      <c r="AI197" s="75" t="s">
        <v>367</v>
      </c>
      <c r="AJ197" s="103" t="s">
        <v>368</v>
      </c>
      <c r="AK197" s="94"/>
      <c r="AL197" s="94"/>
      <c r="AM197" s="94"/>
      <c r="AN197" s="94"/>
      <c r="AO197" s="94"/>
      <c r="AP197" s="76" t="s">
        <v>782</v>
      </c>
      <c r="AQ197" s="76" t="s">
        <v>813</v>
      </c>
      <c r="AR197" s="76" t="s">
        <v>814</v>
      </c>
      <c r="AS197" s="105" t="s">
        <v>813</v>
      </c>
      <c r="AT197" s="94"/>
      <c r="AU197" s="105" t="s">
        <v>453</v>
      </c>
      <c r="AV197" s="94"/>
      <c r="AW197" s="76" t="s">
        <v>813</v>
      </c>
      <c r="AX197" s="76" t="s">
        <v>453</v>
      </c>
      <c r="AY197" s="76" t="s">
        <v>453</v>
      </c>
    </row>
    <row r="198" spans="1:51" ht="15" customHeight="1" x14ac:dyDescent="0.25">
      <c r="A198" s="100" t="s">
        <v>121</v>
      </c>
      <c r="B198" s="94"/>
      <c r="C198" s="100" t="s">
        <v>123</v>
      </c>
      <c r="D198" s="94"/>
      <c r="E198" s="100" t="s">
        <v>125</v>
      </c>
      <c r="F198" s="94"/>
      <c r="G198" s="100" t="s">
        <v>431</v>
      </c>
      <c r="H198" s="94"/>
      <c r="I198" s="100" t="s">
        <v>415</v>
      </c>
      <c r="J198" s="94"/>
      <c r="K198" s="94"/>
      <c r="L198" s="100" t="s">
        <v>433</v>
      </c>
      <c r="M198" s="94"/>
      <c r="N198" s="94"/>
      <c r="O198" s="100"/>
      <c r="P198" s="94"/>
      <c r="Q198" s="100"/>
      <c r="R198" s="94"/>
      <c r="S198" s="102" t="s">
        <v>434</v>
      </c>
      <c r="T198" s="94"/>
      <c r="U198" s="94"/>
      <c r="V198" s="94"/>
      <c r="W198" s="94"/>
      <c r="X198" s="94"/>
      <c r="Y198" s="94"/>
      <c r="Z198" s="94"/>
      <c r="AA198" s="100" t="s">
        <v>138</v>
      </c>
      <c r="AB198" s="94"/>
      <c r="AC198" s="94"/>
      <c r="AD198" s="94"/>
      <c r="AE198" s="94"/>
      <c r="AF198" s="100" t="s">
        <v>11</v>
      </c>
      <c r="AG198" s="94"/>
      <c r="AH198" s="94"/>
      <c r="AI198" s="75" t="s">
        <v>367</v>
      </c>
      <c r="AJ198" s="103" t="s">
        <v>368</v>
      </c>
      <c r="AK198" s="94"/>
      <c r="AL198" s="94"/>
      <c r="AM198" s="94"/>
      <c r="AN198" s="94"/>
      <c r="AO198" s="94"/>
      <c r="AP198" s="76" t="s">
        <v>782</v>
      </c>
      <c r="AQ198" s="76" t="s">
        <v>813</v>
      </c>
      <c r="AR198" s="76" t="s">
        <v>814</v>
      </c>
      <c r="AS198" s="105" t="s">
        <v>813</v>
      </c>
      <c r="AT198" s="94"/>
      <c r="AU198" s="105" t="s">
        <v>453</v>
      </c>
      <c r="AV198" s="94"/>
      <c r="AW198" s="76" t="s">
        <v>813</v>
      </c>
      <c r="AX198" s="76" t="s">
        <v>453</v>
      </c>
      <c r="AY198" s="76" t="s">
        <v>453</v>
      </c>
    </row>
    <row r="199" spans="1:51" ht="21" customHeight="1" x14ac:dyDescent="0.25">
      <c r="A199" s="101" t="s">
        <v>121</v>
      </c>
      <c r="B199" s="94"/>
      <c r="C199" s="101" t="s">
        <v>123</v>
      </c>
      <c r="D199" s="94"/>
      <c r="E199" s="101" t="s">
        <v>125</v>
      </c>
      <c r="F199" s="94"/>
      <c r="G199" s="101" t="s">
        <v>431</v>
      </c>
      <c r="H199" s="94"/>
      <c r="I199" s="101" t="s">
        <v>415</v>
      </c>
      <c r="J199" s="94"/>
      <c r="K199" s="94"/>
      <c r="L199" s="101" t="s">
        <v>129</v>
      </c>
      <c r="M199" s="94"/>
      <c r="N199" s="94"/>
      <c r="O199" s="101" t="s">
        <v>42</v>
      </c>
      <c r="P199" s="94"/>
      <c r="Q199" s="101"/>
      <c r="R199" s="94"/>
      <c r="S199" s="108" t="s">
        <v>394</v>
      </c>
      <c r="T199" s="94"/>
      <c r="U199" s="94"/>
      <c r="V199" s="94"/>
      <c r="W199" s="94"/>
      <c r="X199" s="94"/>
      <c r="Y199" s="94"/>
      <c r="Z199" s="94"/>
      <c r="AA199" s="101" t="s">
        <v>10</v>
      </c>
      <c r="AB199" s="94"/>
      <c r="AC199" s="94"/>
      <c r="AD199" s="94"/>
      <c r="AE199" s="94"/>
      <c r="AF199" s="101" t="s">
        <v>11</v>
      </c>
      <c r="AG199" s="94"/>
      <c r="AH199" s="94"/>
      <c r="AI199" s="77" t="s">
        <v>311</v>
      </c>
      <c r="AJ199" s="104" t="s">
        <v>355</v>
      </c>
      <c r="AK199" s="94"/>
      <c r="AL199" s="94"/>
      <c r="AM199" s="94"/>
      <c r="AN199" s="94"/>
      <c r="AO199" s="94"/>
      <c r="AP199" s="78" t="s">
        <v>453</v>
      </c>
      <c r="AQ199" s="78" t="s">
        <v>453</v>
      </c>
      <c r="AR199" s="78" t="s">
        <v>453</v>
      </c>
      <c r="AS199" s="109" t="s">
        <v>453</v>
      </c>
      <c r="AT199" s="94"/>
      <c r="AU199" s="109" t="s">
        <v>453</v>
      </c>
      <c r="AV199" s="94"/>
      <c r="AW199" s="78" t="s">
        <v>453</v>
      </c>
      <c r="AX199" s="78" t="s">
        <v>453</v>
      </c>
      <c r="AY199" s="78" t="s">
        <v>453</v>
      </c>
    </row>
    <row r="200" spans="1:51" ht="15" customHeight="1" x14ac:dyDescent="0.25">
      <c r="A200" s="101" t="s">
        <v>121</v>
      </c>
      <c r="B200" s="94"/>
      <c r="C200" s="101" t="s">
        <v>123</v>
      </c>
      <c r="D200" s="94"/>
      <c r="E200" s="101" t="s">
        <v>125</v>
      </c>
      <c r="F200" s="94"/>
      <c r="G200" s="101" t="s">
        <v>431</v>
      </c>
      <c r="H200" s="94"/>
      <c r="I200" s="101" t="s">
        <v>415</v>
      </c>
      <c r="J200" s="94"/>
      <c r="K200" s="94"/>
      <c r="L200" s="101" t="s">
        <v>433</v>
      </c>
      <c r="M200" s="94"/>
      <c r="N200" s="94"/>
      <c r="O200" s="101" t="s">
        <v>42</v>
      </c>
      <c r="P200" s="94"/>
      <c r="Q200" s="101"/>
      <c r="R200" s="94"/>
      <c r="S200" s="108" t="s">
        <v>392</v>
      </c>
      <c r="T200" s="94"/>
      <c r="U200" s="94"/>
      <c r="V200" s="94"/>
      <c r="W200" s="94"/>
      <c r="X200" s="94"/>
      <c r="Y200" s="94"/>
      <c r="Z200" s="94"/>
      <c r="AA200" s="101" t="s">
        <v>10</v>
      </c>
      <c r="AB200" s="94"/>
      <c r="AC200" s="94"/>
      <c r="AD200" s="94"/>
      <c r="AE200" s="94"/>
      <c r="AF200" s="101" t="s">
        <v>11</v>
      </c>
      <c r="AG200" s="94"/>
      <c r="AH200" s="94"/>
      <c r="AI200" s="77" t="s">
        <v>311</v>
      </c>
      <c r="AJ200" s="104" t="s">
        <v>355</v>
      </c>
      <c r="AK200" s="94"/>
      <c r="AL200" s="94"/>
      <c r="AM200" s="94"/>
      <c r="AN200" s="94"/>
      <c r="AO200" s="94"/>
      <c r="AP200" s="78" t="s">
        <v>781</v>
      </c>
      <c r="AQ200" s="78" t="s">
        <v>809</v>
      </c>
      <c r="AR200" s="78" t="s">
        <v>810</v>
      </c>
      <c r="AS200" s="109" t="s">
        <v>811</v>
      </c>
      <c r="AT200" s="94"/>
      <c r="AU200" s="109" t="s">
        <v>812</v>
      </c>
      <c r="AV200" s="94"/>
      <c r="AW200" s="78" t="s">
        <v>811</v>
      </c>
      <c r="AX200" s="78" t="s">
        <v>453</v>
      </c>
      <c r="AY200" s="78" t="s">
        <v>453</v>
      </c>
    </row>
    <row r="201" spans="1:51" ht="15" customHeight="1" x14ac:dyDescent="0.25">
      <c r="A201" s="101" t="s">
        <v>121</v>
      </c>
      <c r="B201" s="94"/>
      <c r="C201" s="101" t="s">
        <v>123</v>
      </c>
      <c r="D201" s="94"/>
      <c r="E201" s="101" t="s">
        <v>125</v>
      </c>
      <c r="F201" s="94"/>
      <c r="G201" s="101" t="s">
        <v>431</v>
      </c>
      <c r="H201" s="94"/>
      <c r="I201" s="101" t="s">
        <v>415</v>
      </c>
      <c r="J201" s="94"/>
      <c r="K201" s="94"/>
      <c r="L201" s="101" t="s">
        <v>433</v>
      </c>
      <c r="M201" s="94"/>
      <c r="N201" s="94"/>
      <c r="O201" s="101" t="s">
        <v>42</v>
      </c>
      <c r="P201" s="94"/>
      <c r="Q201" s="101"/>
      <c r="R201" s="94"/>
      <c r="S201" s="108" t="s">
        <v>392</v>
      </c>
      <c r="T201" s="94"/>
      <c r="U201" s="94"/>
      <c r="V201" s="94"/>
      <c r="W201" s="94"/>
      <c r="X201" s="94"/>
      <c r="Y201" s="94"/>
      <c r="Z201" s="94"/>
      <c r="AA201" s="101" t="s">
        <v>138</v>
      </c>
      <c r="AB201" s="94"/>
      <c r="AC201" s="94"/>
      <c r="AD201" s="94"/>
      <c r="AE201" s="94"/>
      <c r="AF201" s="101" t="s">
        <v>11</v>
      </c>
      <c r="AG201" s="94"/>
      <c r="AH201" s="94"/>
      <c r="AI201" s="77" t="s">
        <v>322</v>
      </c>
      <c r="AJ201" s="104" t="s">
        <v>359</v>
      </c>
      <c r="AK201" s="94"/>
      <c r="AL201" s="94"/>
      <c r="AM201" s="94"/>
      <c r="AN201" s="94"/>
      <c r="AO201" s="94"/>
      <c r="AP201" s="78" t="s">
        <v>453</v>
      </c>
      <c r="AQ201" s="78" t="s">
        <v>453</v>
      </c>
      <c r="AR201" s="78" t="s">
        <v>453</v>
      </c>
      <c r="AS201" s="109" t="s">
        <v>453</v>
      </c>
      <c r="AT201" s="94"/>
      <c r="AU201" s="109" t="s">
        <v>453</v>
      </c>
      <c r="AV201" s="94"/>
      <c r="AW201" s="78" t="s">
        <v>453</v>
      </c>
      <c r="AX201" s="78" t="s">
        <v>453</v>
      </c>
      <c r="AY201" s="78" t="s">
        <v>453</v>
      </c>
    </row>
    <row r="202" spans="1:51" ht="15" customHeight="1" x14ac:dyDescent="0.25">
      <c r="A202" s="101" t="s">
        <v>121</v>
      </c>
      <c r="B202" s="94"/>
      <c r="C202" s="101" t="s">
        <v>123</v>
      </c>
      <c r="D202" s="94"/>
      <c r="E202" s="101" t="s">
        <v>125</v>
      </c>
      <c r="F202" s="94"/>
      <c r="G202" s="101" t="s">
        <v>431</v>
      </c>
      <c r="H202" s="94"/>
      <c r="I202" s="101" t="s">
        <v>415</v>
      </c>
      <c r="J202" s="94"/>
      <c r="K202" s="94"/>
      <c r="L202" s="101" t="s">
        <v>433</v>
      </c>
      <c r="M202" s="94"/>
      <c r="N202" s="94"/>
      <c r="O202" s="101" t="s">
        <v>42</v>
      </c>
      <c r="P202" s="94"/>
      <c r="Q202" s="101"/>
      <c r="R202" s="94"/>
      <c r="S202" s="108" t="s">
        <v>392</v>
      </c>
      <c r="T202" s="94"/>
      <c r="U202" s="94"/>
      <c r="V202" s="94"/>
      <c r="W202" s="94"/>
      <c r="X202" s="94"/>
      <c r="Y202" s="94"/>
      <c r="Z202" s="94"/>
      <c r="AA202" s="101" t="s">
        <v>138</v>
      </c>
      <c r="AB202" s="94"/>
      <c r="AC202" s="94"/>
      <c r="AD202" s="94"/>
      <c r="AE202" s="94"/>
      <c r="AF202" s="101" t="s">
        <v>11</v>
      </c>
      <c r="AG202" s="94"/>
      <c r="AH202" s="94"/>
      <c r="AI202" s="77" t="s">
        <v>367</v>
      </c>
      <c r="AJ202" s="104" t="s">
        <v>368</v>
      </c>
      <c r="AK202" s="94"/>
      <c r="AL202" s="94"/>
      <c r="AM202" s="94"/>
      <c r="AN202" s="94"/>
      <c r="AO202" s="94"/>
      <c r="AP202" s="78" t="s">
        <v>782</v>
      </c>
      <c r="AQ202" s="78" t="s">
        <v>813</v>
      </c>
      <c r="AR202" s="78" t="s">
        <v>814</v>
      </c>
      <c r="AS202" s="109" t="s">
        <v>813</v>
      </c>
      <c r="AT202" s="94"/>
      <c r="AU202" s="109" t="s">
        <v>453</v>
      </c>
      <c r="AV202" s="94"/>
      <c r="AW202" s="78" t="s">
        <v>813</v>
      </c>
      <c r="AX202" s="78" t="s">
        <v>453</v>
      </c>
      <c r="AY202" s="78" t="s">
        <v>453</v>
      </c>
    </row>
    <row r="203" spans="1:51" ht="15" customHeight="1" x14ac:dyDescent="0.25">
      <c r="A203" s="52" t="s">
        <v>0</v>
      </c>
      <c r="B203" s="52" t="s">
        <v>0</v>
      </c>
      <c r="C203" s="52" t="s">
        <v>0</v>
      </c>
      <c r="D203" s="52" t="s">
        <v>0</v>
      </c>
      <c r="E203" s="52" t="s">
        <v>0</v>
      </c>
      <c r="F203" s="52" t="s">
        <v>0</v>
      </c>
      <c r="G203" s="52" t="s">
        <v>0</v>
      </c>
      <c r="H203" s="52" t="s">
        <v>0</v>
      </c>
      <c r="I203" s="52" t="s">
        <v>0</v>
      </c>
      <c r="J203" s="93" t="s">
        <v>0</v>
      </c>
      <c r="K203" s="94"/>
      <c r="L203" s="93" t="s">
        <v>0</v>
      </c>
      <c r="M203" s="94"/>
      <c r="N203" s="52" t="s">
        <v>0</v>
      </c>
      <c r="O203" s="52" t="s">
        <v>0</v>
      </c>
      <c r="P203" s="52" t="s">
        <v>0</v>
      </c>
      <c r="Q203" s="52" t="s">
        <v>0</v>
      </c>
      <c r="R203" s="52" t="s">
        <v>0</v>
      </c>
      <c r="S203" s="52" t="s">
        <v>0</v>
      </c>
      <c r="T203" s="52" t="s">
        <v>0</v>
      </c>
      <c r="U203" s="52" t="s">
        <v>0</v>
      </c>
      <c r="V203" s="52" t="s">
        <v>0</v>
      </c>
      <c r="W203" s="52" t="s">
        <v>0</v>
      </c>
      <c r="X203" s="52" t="s">
        <v>0</v>
      </c>
      <c r="Y203" s="52" t="s">
        <v>0</v>
      </c>
      <c r="Z203" s="52" t="s">
        <v>0</v>
      </c>
      <c r="AA203" s="93" t="s">
        <v>0</v>
      </c>
      <c r="AB203" s="94"/>
      <c r="AC203" s="93" t="s">
        <v>0</v>
      </c>
      <c r="AD203" s="94"/>
      <c r="AE203" s="52" t="s">
        <v>0</v>
      </c>
      <c r="AF203" s="52" t="s">
        <v>0</v>
      </c>
      <c r="AG203" s="52" t="s">
        <v>0</v>
      </c>
      <c r="AH203" s="52" t="s">
        <v>0</v>
      </c>
      <c r="AI203" s="52" t="s">
        <v>0</v>
      </c>
      <c r="AJ203" s="52" t="s">
        <v>0</v>
      </c>
      <c r="AK203" s="52" t="s">
        <v>0</v>
      </c>
      <c r="AL203" s="52" t="s">
        <v>0</v>
      </c>
      <c r="AM203" s="93" t="s">
        <v>0</v>
      </c>
      <c r="AN203" s="94"/>
      <c r="AO203" s="94"/>
      <c r="AP203" s="52" t="s">
        <v>0</v>
      </c>
      <c r="AQ203" s="52" t="s">
        <v>0</v>
      </c>
      <c r="AR203" s="52" t="s">
        <v>0</v>
      </c>
      <c r="AS203" s="93" t="s">
        <v>0</v>
      </c>
      <c r="AT203" s="94"/>
      <c r="AU203" s="93" t="s">
        <v>0</v>
      </c>
      <c r="AV203" s="94"/>
      <c r="AW203" s="52" t="s">
        <v>0</v>
      </c>
      <c r="AX203" s="52" t="s">
        <v>0</v>
      </c>
      <c r="AY203" s="52" t="s">
        <v>0</v>
      </c>
    </row>
    <row r="204" spans="1:51" ht="15" customHeight="1" x14ac:dyDescent="0.25">
      <c r="A204" s="110" t="s">
        <v>334</v>
      </c>
      <c r="B204" s="92"/>
      <c r="C204" s="92"/>
      <c r="D204" s="92"/>
      <c r="E204" s="92"/>
      <c r="F204" s="92"/>
      <c r="G204" s="91"/>
      <c r="H204" s="111" t="s">
        <v>784</v>
      </c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1"/>
      <c r="AP204" s="52" t="s">
        <v>0</v>
      </c>
      <c r="AQ204" s="52" t="s">
        <v>0</v>
      </c>
      <c r="AR204" s="52" t="s">
        <v>0</v>
      </c>
      <c r="AS204" s="93" t="s">
        <v>0</v>
      </c>
      <c r="AT204" s="94"/>
      <c r="AU204" s="93" t="s">
        <v>0</v>
      </c>
      <c r="AV204" s="94"/>
      <c r="AW204" s="52" t="s">
        <v>0</v>
      </c>
      <c r="AX204" s="52" t="s">
        <v>0</v>
      </c>
      <c r="AY204" s="52" t="s">
        <v>0</v>
      </c>
    </row>
    <row r="205" spans="1:51" ht="16.5" customHeight="1" x14ac:dyDescent="0.25">
      <c r="A205" s="107" t="s">
        <v>1</v>
      </c>
      <c r="B205" s="91"/>
      <c r="C205" s="106" t="s">
        <v>2</v>
      </c>
      <c r="D205" s="91"/>
      <c r="E205" s="107" t="s">
        <v>336</v>
      </c>
      <c r="F205" s="91"/>
      <c r="G205" s="107" t="s">
        <v>337</v>
      </c>
      <c r="H205" s="91"/>
      <c r="I205" s="107" t="s">
        <v>3</v>
      </c>
      <c r="J205" s="92"/>
      <c r="K205" s="91"/>
      <c r="L205" s="107" t="s">
        <v>338</v>
      </c>
      <c r="M205" s="92"/>
      <c r="N205" s="91"/>
      <c r="O205" s="107" t="s">
        <v>4</v>
      </c>
      <c r="P205" s="91"/>
      <c r="Q205" s="107" t="s">
        <v>339</v>
      </c>
      <c r="R205" s="91"/>
      <c r="S205" s="107" t="s">
        <v>5</v>
      </c>
      <c r="T205" s="92"/>
      <c r="U205" s="92"/>
      <c r="V205" s="92"/>
      <c r="W205" s="92"/>
      <c r="X205" s="92"/>
      <c r="Y205" s="92"/>
      <c r="Z205" s="91"/>
      <c r="AA205" s="107" t="s">
        <v>6</v>
      </c>
      <c r="AB205" s="92"/>
      <c r="AC205" s="92"/>
      <c r="AD205" s="92"/>
      <c r="AE205" s="91"/>
      <c r="AF205" s="107" t="s">
        <v>287</v>
      </c>
      <c r="AG205" s="92"/>
      <c r="AH205" s="91"/>
      <c r="AI205" s="74" t="s">
        <v>340</v>
      </c>
      <c r="AJ205" s="107" t="s">
        <v>7</v>
      </c>
      <c r="AK205" s="92"/>
      <c r="AL205" s="92"/>
      <c r="AM205" s="92"/>
      <c r="AN205" s="92"/>
      <c r="AO205" s="91"/>
      <c r="AP205" s="74" t="s">
        <v>345</v>
      </c>
      <c r="AQ205" s="74" t="s">
        <v>347</v>
      </c>
      <c r="AR205" s="74" t="s">
        <v>348</v>
      </c>
      <c r="AS205" s="107" t="s">
        <v>349</v>
      </c>
      <c r="AT205" s="91"/>
      <c r="AU205" s="107" t="s">
        <v>350</v>
      </c>
      <c r="AV205" s="91"/>
      <c r="AW205" s="74" t="s">
        <v>351</v>
      </c>
      <c r="AX205" s="74" t="s">
        <v>352</v>
      </c>
      <c r="AY205" s="74" t="s">
        <v>353</v>
      </c>
    </row>
    <row r="206" spans="1:51" ht="15" customHeight="1" x14ac:dyDescent="0.25">
      <c r="A206" s="100" t="s">
        <v>121</v>
      </c>
      <c r="B206" s="94"/>
      <c r="C206" s="100"/>
      <c r="D206" s="94"/>
      <c r="E206" s="100"/>
      <c r="F206" s="94"/>
      <c r="G206" s="100"/>
      <c r="H206" s="94"/>
      <c r="I206" s="100"/>
      <c r="J206" s="94"/>
      <c r="K206" s="94"/>
      <c r="L206" s="100"/>
      <c r="M206" s="94"/>
      <c r="N206" s="94"/>
      <c r="O206" s="100"/>
      <c r="P206" s="94"/>
      <c r="Q206" s="100"/>
      <c r="R206" s="94"/>
      <c r="S206" s="102" t="s">
        <v>122</v>
      </c>
      <c r="T206" s="94"/>
      <c r="U206" s="94"/>
      <c r="V206" s="94"/>
      <c r="W206" s="94"/>
      <c r="X206" s="94"/>
      <c r="Y206" s="94"/>
      <c r="Z206" s="94"/>
      <c r="AA206" s="100" t="s">
        <v>138</v>
      </c>
      <c r="AB206" s="94"/>
      <c r="AC206" s="94"/>
      <c r="AD206" s="94"/>
      <c r="AE206" s="94"/>
      <c r="AF206" s="100" t="s">
        <v>11</v>
      </c>
      <c r="AG206" s="94"/>
      <c r="AH206" s="94"/>
      <c r="AI206" s="75" t="s">
        <v>322</v>
      </c>
      <c r="AJ206" s="103" t="s">
        <v>359</v>
      </c>
      <c r="AK206" s="94"/>
      <c r="AL206" s="94"/>
      <c r="AM206" s="94"/>
      <c r="AN206" s="94"/>
      <c r="AO206" s="94"/>
      <c r="AP206" s="76" t="s">
        <v>453</v>
      </c>
      <c r="AQ206" s="76" t="s">
        <v>453</v>
      </c>
      <c r="AR206" s="76" t="s">
        <v>453</v>
      </c>
      <c r="AS206" s="105" t="s">
        <v>453</v>
      </c>
      <c r="AT206" s="94"/>
      <c r="AU206" s="105" t="s">
        <v>453</v>
      </c>
      <c r="AV206" s="94"/>
      <c r="AW206" s="76" t="s">
        <v>453</v>
      </c>
      <c r="AX206" s="76" t="s">
        <v>453</v>
      </c>
      <c r="AY206" s="76" t="s">
        <v>453</v>
      </c>
    </row>
    <row r="207" spans="1:51" ht="15" customHeight="1" x14ac:dyDescent="0.25">
      <c r="A207" s="100" t="s">
        <v>121</v>
      </c>
      <c r="B207" s="94"/>
      <c r="C207" s="100" t="s">
        <v>123</v>
      </c>
      <c r="D207" s="94"/>
      <c r="E207" s="100"/>
      <c r="F207" s="94"/>
      <c r="G207" s="100"/>
      <c r="H207" s="94"/>
      <c r="I207" s="100"/>
      <c r="J207" s="94"/>
      <c r="K207" s="94"/>
      <c r="L207" s="100"/>
      <c r="M207" s="94"/>
      <c r="N207" s="94"/>
      <c r="O207" s="100"/>
      <c r="P207" s="94"/>
      <c r="Q207" s="100"/>
      <c r="R207" s="94"/>
      <c r="S207" s="102" t="s">
        <v>124</v>
      </c>
      <c r="T207" s="94"/>
      <c r="U207" s="94"/>
      <c r="V207" s="94"/>
      <c r="W207" s="94"/>
      <c r="X207" s="94"/>
      <c r="Y207" s="94"/>
      <c r="Z207" s="94"/>
      <c r="AA207" s="100" t="s">
        <v>138</v>
      </c>
      <c r="AB207" s="94"/>
      <c r="AC207" s="94"/>
      <c r="AD207" s="94"/>
      <c r="AE207" s="94"/>
      <c r="AF207" s="100" t="s">
        <v>11</v>
      </c>
      <c r="AG207" s="94"/>
      <c r="AH207" s="94"/>
      <c r="AI207" s="75" t="s">
        <v>322</v>
      </c>
      <c r="AJ207" s="103" t="s">
        <v>359</v>
      </c>
      <c r="AK207" s="94"/>
      <c r="AL207" s="94"/>
      <c r="AM207" s="94"/>
      <c r="AN207" s="94"/>
      <c r="AO207" s="94"/>
      <c r="AP207" s="76" t="s">
        <v>453</v>
      </c>
      <c r="AQ207" s="76" t="s">
        <v>453</v>
      </c>
      <c r="AR207" s="76" t="s">
        <v>453</v>
      </c>
      <c r="AS207" s="105" t="s">
        <v>453</v>
      </c>
      <c r="AT207" s="94"/>
      <c r="AU207" s="105" t="s">
        <v>453</v>
      </c>
      <c r="AV207" s="94"/>
      <c r="AW207" s="76" t="s">
        <v>453</v>
      </c>
      <c r="AX207" s="76" t="s">
        <v>453</v>
      </c>
      <c r="AY207" s="76" t="s">
        <v>453</v>
      </c>
    </row>
    <row r="208" spans="1:51" ht="15" customHeight="1" x14ac:dyDescent="0.25">
      <c r="A208" s="100" t="s">
        <v>121</v>
      </c>
      <c r="B208" s="94"/>
      <c r="C208" s="100" t="s">
        <v>123</v>
      </c>
      <c r="D208" s="94"/>
      <c r="E208" s="100" t="s">
        <v>125</v>
      </c>
      <c r="F208" s="94"/>
      <c r="G208" s="100"/>
      <c r="H208" s="94"/>
      <c r="I208" s="100"/>
      <c r="J208" s="94"/>
      <c r="K208" s="94"/>
      <c r="L208" s="100"/>
      <c r="M208" s="94"/>
      <c r="N208" s="94"/>
      <c r="O208" s="100"/>
      <c r="P208" s="94"/>
      <c r="Q208" s="100"/>
      <c r="R208" s="94"/>
      <c r="S208" s="102" t="s">
        <v>126</v>
      </c>
      <c r="T208" s="94"/>
      <c r="U208" s="94"/>
      <c r="V208" s="94"/>
      <c r="W208" s="94"/>
      <c r="X208" s="94"/>
      <c r="Y208" s="94"/>
      <c r="Z208" s="94"/>
      <c r="AA208" s="100" t="s">
        <v>138</v>
      </c>
      <c r="AB208" s="94"/>
      <c r="AC208" s="94"/>
      <c r="AD208" s="94"/>
      <c r="AE208" s="94"/>
      <c r="AF208" s="100" t="s">
        <v>11</v>
      </c>
      <c r="AG208" s="94"/>
      <c r="AH208" s="94"/>
      <c r="AI208" s="75" t="s">
        <v>322</v>
      </c>
      <c r="AJ208" s="103" t="s">
        <v>359</v>
      </c>
      <c r="AK208" s="94"/>
      <c r="AL208" s="94"/>
      <c r="AM208" s="94"/>
      <c r="AN208" s="94"/>
      <c r="AO208" s="94"/>
      <c r="AP208" s="76" t="s">
        <v>453</v>
      </c>
      <c r="AQ208" s="76" t="s">
        <v>453</v>
      </c>
      <c r="AR208" s="76" t="s">
        <v>453</v>
      </c>
      <c r="AS208" s="105" t="s">
        <v>453</v>
      </c>
      <c r="AT208" s="94"/>
      <c r="AU208" s="105" t="s">
        <v>453</v>
      </c>
      <c r="AV208" s="94"/>
      <c r="AW208" s="76" t="s">
        <v>453</v>
      </c>
      <c r="AX208" s="76" t="s">
        <v>453</v>
      </c>
      <c r="AY208" s="76" t="s">
        <v>453</v>
      </c>
    </row>
    <row r="209" spans="1:51" ht="15" customHeight="1" x14ac:dyDescent="0.25">
      <c r="A209" s="100" t="s">
        <v>121</v>
      </c>
      <c r="B209" s="94"/>
      <c r="C209" s="100" t="s">
        <v>123</v>
      </c>
      <c r="D209" s="94"/>
      <c r="E209" s="100" t="s">
        <v>125</v>
      </c>
      <c r="F209" s="94"/>
      <c r="G209" s="100" t="s">
        <v>431</v>
      </c>
      <c r="H209" s="94"/>
      <c r="I209" s="100"/>
      <c r="J209" s="94"/>
      <c r="K209" s="94"/>
      <c r="L209" s="100"/>
      <c r="M209" s="94"/>
      <c r="N209" s="94"/>
      <c r="O209" s="100"/>
      <c r="P209" s="94"/>
      <c r="Q209" s="100"/>
      <c r="R209" s="94"/>
      <c r="S209" s="102" t="s">
        <v>432</v>
      </c>
      <c r="T209" s="94"/>
      <c r="U209" s="94"/>
      <c r="V209" s="94"/>
      <c r="W209" s="94"/>
      <c r="X209" s="94"/>
      <c r="Y209" s="94"/>
      <c r="Z209" s="94"/>
      <c r="AA209" s="100" t="s">
        <v>138</v>
      </c>
      <c r="AB209" s="94"/>
      <c r="AC209" s="94"/>
      <c r="AD209" s="94"/>
      <c r="AE209" s="94"/>
      <c r="AF209" s="100" t="s">
        <v>11</v>
      </c>
      <c r="AG209" s="94"/>
      <c r="AH209" s="94"/>
      <c r="AI209" s="75" t="s">
        <v>322</v>
      </c>
      <c r="AJ209" s="103" t="s">
        <v>359</v>
      </c>
      <c r="AK209" s="94"/>
      <c r="AL209" s="94"/>
      <c r="AM209" s="94"/>
      <c r="AN209" s="94"/>
      <c r="AO209" s="94"/>
      <c r="AP209" s="76" t="s">
        <v>453</v>
      </c>
      <c r="AQ209" s="76" t="s">
        <v>453</v>
      </c>
      <c r="AR209" s="76" t="s">
        <v>453</v>
      </c>
      <c r="AS209" s="105" t="s">
        <v>453</v>
      </c>
      <c r="AT209" s="94"/>
      <c r="AU209" s="105" t="s">
        <v>453</v>
      </c>
      <c r="AV209" s="94"/>
      <c r="AW209" s="76" t="s">
        <v>453</v>
      </c>
      <c r="AX209" s="76" t="s">
        <v>453</v>
      </c>
      <c r="AY209" s="76" t="s">
        <v>453</v>
      </c>
    </row>
    <row r="210" spans="1:51" ht="15" customHeight="1" x14ac:dyDescent="0.25">
      <c r="A210" s="100" t="s">
        <v>121</v>
      </c>
      <c r="B210" s="94"/>
      <c r="C210" s="100" t="s">
        <v>123</v>
      </c>
      <c r="D210" s="94"/>
      <c r="E210" s="100" t="s">
        <v>125</v>
      </c>
      <c r="F210" s="94"/>
      <c r="G210" s="100" t="s">
        <v>431</v>
      </c>
      <c r="H210" s="94"/>
      <c r="I210" s="100" t="s">
        <v>415</v>
      </c>
      <c r="J210" s="94"/>
      <c r="K210" s="94"/>
      <c r="L210" s="100"/>
      <c r="M210" s="94"/>
      <c r="N210" s="94"/>
      <c r="O210" s="100"/>
      <c r="P210" s="94"/>
      <c r="Q210" s="100"/>
      <c r="R210" s="94"/>
      <c r="S210" s="102" t="s">
        <v>387</v>
      </c>
      <c r="T210" s="94"/>
      <c r="U210" s="94"/>
      <c r="V210" s="94"/>
      <c r="W210" s="94"/>
      <c r="X210" s="94"/>
      <c r="Y210" s="94"/>
      <c r="Z210" s="94"/>
      <c r="AA210" s="100" t="s">
        <v>138</v>
      </c>
      <c r="AB210" s="94"/>
      <c r="AC210" s="94"/>
      <c r="AD210" s="94"/>
      <c r="AE210" s="94"/>
      <c r="AF210" s="100" t="s">
        <v>11</v>
      </c>
      <c r="AG210" s="94"/>
      <c r="AH210" s="94"/>
      <c r="AI210" s="75" t="s">
        <v>322</v>
      </c>
      <c r="AJ210" s="103" t="s">
        <v>359</v>
      </c>
      <c r="AK210" s="94"/>
      <c r="AL210" s="94"/>
      <c r="AM210" s="94"/>
      <c r="AN210" s="94"/>
      <c r="AO210" s="94"/>
      <c r="AP210" s="76" t="s">
        <v>453</v>
      </c>
      <c r="AQ210" s="76" t="s">
        <v>453</v>
      </c>
      <c r="AR210" s="76" t="s">
        <v>453</v>
      </c>
      <c r="AS210" s="105" t="s">
        <v>453</v>
      </c>
      <c r="AT210" s="94"/>
      <c r="AU210" s="105" t="s">
        <v>453</v>
      </c>
      <c r="AV210" s="94"/>
      <c r="AW210" s="76" t="s">
        <v>453</v>
      </c>
      <c r="AX210" s="76" t="s">
        <v>453</v>
      </c>
      <c r="AY210" s="76" t="s">
        <v>453</v>
      </c>
    </row>
    <row r="211" spans="1:51" ht="15" customHeight="1" x14ac:dyDescent="0.25">
      <c r="A211" s="100" t="s">
        <v>121</v>
      </c>
      <c r="B211" s="94"/>
      <c r="C211" s="100" t="s">
        <v>123</v>
      </c>
      <c r="D211" s="94"/>
      <c r="E211" s="100" t="s">
        <v>125</v>
      </c>
      <c r="F211" s="94"/>
      <c r="G211" s="100" t="s">
        <v>431</v>
      </c>
      <c r="H211" s="94"/>
      <c r="I211" s="100" t="s">
        <v>415</v>
      </c>
      <c r="J211" s="94"/>
      <c r="K211" s="94"/>
      <c r="L211" s="100" t="s">
        <v>433</v>
      </c>
      <c r="M211" s="94"/>
      <c r="N211" s="94"/>
      <c r="O211" s="100"/>
      <c r="P211" s="94"/>
      <c r="Q211" s="100"/>
      <c r="R211" s="94"/>
      <c r="S211" s="102" t="s">
        <v>434</v>
      </c>
      <c r="T211" s="94"/>
      <c r="U211" s="94"/>
      <c r="V211" s="94"/>
      <c r="W211" s="94"/>
      <c r="X211" s="94"/>
      <c r="Y211" s="94"/>
      <c r="Z211" s="94"/>
      <c r="AA211" s="100" t="s">
        <v>138</v>
      </c>
      <c r="AB211" s="94"/>
      <c r="AC211" s="94"/>
      <c r="AD211" s="94"/>
      <c r="AE211" s="94"/>
      <c r="AF211" s="100" t="s">
        <v>11</v>
      </c>
      <c r="AG211" s="94"/>
      <c r="AH211" s="94"/>
      <c r="AI211" s="75" t="s">
        <v>322</v>
      </c>
      <c r="AJ211" s="103" t="s">
        <v>359</v>
      </c>
      <c r="AK211" s="94"/>
      <c r="AL211" s="94"/>
      <c r="AM211" s="94"/>
      <c r="AN211" s="94"/>
      <c r="AO211" s="94"/>
      <c r="AP211" s="76" t="s">
        <v>453</v>
      </c>
      <c r="AQ211" s="76" t="s">
        <v>453</v>
      </c>
      <c r="AR211" s="76" t="s">
        <v>453</v>
      </c>
      <c r="AS211" s="105" t="s">
        <v>453</v>
      </c>
      <c r="AT211" s="94"/>
      <c r="AU211" s="105" t="s">
        <v>453</v>
      </c>
      <c r="AV211" s="94"/>
      <c r="AW211" s="76" t="s">
        <v>453</v>
      </c>
      <c r="AX211" s="76" t="s">
        <v>453</v>
      </c>
      <c r="AY211" s="76" t="s">
        <v>453</v>
      </c>
    </row>
    <row r="212" spans="1:51" ht="15" customHeight="1" x14ac:dyDescent="0.25">
      <c r="A212" s="101" t="s">
        <v>121</v>
      </c>
      <c r="B212" s="94"/>
      <c r="C212" s="101" t="s">
        <v>123</v>
      </c>
      <c r="D212" s="94"/>
      <c r="E212" s="101" t="s">
        <v>125</v>
      </c>
      <c r="F212" s="94"/>
      <c r="G212" s="101" t="s">
        <v>431</v>
      </c>
      <c r="H212" s="94"/>
      <c r="I212" s="101" t="s">
        <v>415</v>
      </c>
      <c r="J212" s="94"/>
      <c r="K212" s="94"/>
      <c r="L212" s="101" t="s">
        <v>433</v>
      </c>
      <c r="M212" s="94"/>
      <c r="N212" s="94"/>
      <c r="O212" s="101" t="s">
        <v>42</v>
      </c>
      <c r="P212" s="94"/>
      <c r="Q212" s="101"/>
      <c r="R212" s="94"/>
      <c r="S212" s="108" t="s">
        <v>392</v>
      </c>
      <c r="T212" s="94"/>
      <c r="U212" s="94"/>
      <c r="V212" s="94"/>
      <c r="W212" s="94"/>
      <c r="X212" s="94"/>
      <c r="Y212" s="94"/>
      <c r="Z212" s="94"/>
      <c r="AA212" s="101" t="s">
        <v>138</v>
      </c>
      <c r="AB212" s="94"/>
      <c r="AC212" s="94"/>
      <c r="AD212" s="94"/>
      <c r="AE212" s="94"/>
      <c r="AF212" s="101" t="s">
        <v>11</v>
      </c>
      <c r="AG212" s="94"/>
      <c r="AH212" s="94"/>
      <c r="AI212" s="77" t="s">
        <v>322</v>
      </c>
      <c r="AJ212" s="104" t="s">
        <v>359</v>
      </c>
      <c r="AK212" s="94"/>
      <c r="AL212" s="94"/>
      <c r="AM212" s="94"/>
      <c r="AN212" s="94"/>
      <c r="AO212" s="94"/>
      <c r="AP212" s="78" t="s">
        <v>453</v>
      </c>
      <c r="AQ212" s="78" t="s">
        <v>453</v>
      </c>
      <c r="AR212" s="78" t="s">
        <v>453</v>
      </c>
      <c r="AS212" s="109" t="s">
        <v>453</v>
      </c>
      <c r="AT212" s="94"/>
      <c r="AU212" s="109" t="s">
        <v>453</v>
      </c>
      <c r="AV212" s="94"/>
      <c r="AW212" s="78" t="s">
        <v>453</v>
      </c>
      <c r="AX212" s="78" t="s">
        <v>453</v>
      </c>
      <c r="AY212" s="78" t="s">
        <v>453</v>
      </c>
    </row>
    <row r="213" spans="1:51" ht="15" customHeight="1" x14ac:dyDescent="0.25">
      <c r="A213" s="52" t="s">
        <v>0</v>
      </c>
      <c r="B213" s="52" t="s">
        <v>0</v>
      </c>
      <c r="C213" s="52" t="s">
        <v>0</v>
      </c>
      <c r="D213" s="52" t="s">
        <v>0</v>
      </c>
      <c r="E213" s="52" t="s">
        <v>0</v>
      </c>
      <c r="F213" s="52" t="s">
        <v>0</v>
      </c>
      <c r="G213" s="52" t="s">
        <v>0</v>
      </c>
      <c r="H213" s="52" t="s">
        <v>0</v>
      </c>
      <c r="I213" s="52" t="s">
        <v>0</v>
      </c>
      <c r="J213" s="93" t="s">
        <v>0</v>
      </c>
      <c r="K213" s="94"/>
      <c r="L213" s="93" t="s">
        <v>0</v>
      </c>
      <c r="M213" s="94"/>
      <c r="N213" s="52" t="s">
        <v>0</v>
      </c>
      <c r="O213" s="52" t="s">
        <v>0</v>
      </c>
      <c r="P213" s="52" t="s">
        <v>0</v>
      </c>
      <c r="Q213" s="52" t="s">
        <v>0</v>
      </c>
      <c r="R213" s="52" t="s">
        <v>0</v>
      </c>
      <c r="S213" s="52" t="s">
        <v>0</v>
      </c>
      <c r="T213" s="52" t="s">
        <v>0</v>
      </c>
      <c r="U213" s="52" t="s">
        <v>0</v>
      </c>
      <c r="V213" s="52" t="s">
        <v>0</v>
      </c>
      <c r="W213" s="52" t="s">
        <v>0</v>
      </c>
      <c r="X213" s="52" t="s">
        <v>0</v>
      </c>
      <c r="Y213" s="52" t="s">
        <v>0</v>
      </c>
      <c r="Z213" s="52" t="s">
        <v>0</v>
      </c>
      <c r="AA213" s="93" t="s">
        <v>0</v>
      </c>
      <c r="AB213" s="94"/>
      <c r="AC213" s="93" t="s">
        <v>0</v>
      </c>
      <c r="AD213" s="94"/>
      <c r="AE213" s="52" t="s">
        <v>0</v>
      </c>
      <c r="AF213" s="52" t="s">
        <v>0</v>
      </c>
      <c r="AG213" s="52" t="s">
        <v>0</v>
      </c>
      <c r="AH213" s="52" t="s">
        <v>0</v>
      </c>
      <c r="AI213" s="52" t="s">
        <v>0</v>
      </c>
      <c r="AJ213" s="52" t="s">
        <v>0</v>
      </c>
      <c r="AK213" s="52" t="s">
        <v>0</v>
      </c>
      <c r="AL213" s="52" t="s">
        <v>0</v>
      </c>
      <c r="AM213" s="93" t="s">
        <v>0</v>
      </c>
      <c r="AN213" s="94"/>
      <c r="AO213" s="94"/>
      <c r="AP213" s="52" t="s">
        <v>0</v>
      </c>
      <c r="AQ213" s="52" t="s">
        <v>0</v>
      </c>
      <c r="AR213" s="52" t="s">
        <v>0</v>
      </c>
      <c r="AS213" s="93" t="s">
        <v>0</v>
      </c>
      <c r="AT213" s="94"/>
      <c r="AU213" s="93" t="s">
        <v>0</v>
      </c>
      <c r="AV213" s="94"/>
      <c r="AW213" s="52" t="s">
        <v>0</v>
      </c>
      <c r="AX213" s="52" t="s">
        <v>0</v>
      </c>
      <c r="AY213" s="52" t="s">
        <v>0</v>
      </c>
    </row>
    <row r="214" spans="1:51" ht="15" customHeight="1" x14ac:dyDescent="0.25">
      <c r="A214" s="110" t="s">
        <v>334</v>
      </c>
      <c r="B214" s="92"/>
      <c r="C214" s="92"/>
      <c r="D214" s="92"/>
      <c r="E214" s="92"/>
      <c r="F214" s="92"/>
      <c r="G214" s="91"/>
      <c r="H214" s="111" t="s">
        <v>784</v>
      </c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91"/>
      <c r="AP214" s="52" t="s">
        <v>0</v>
      </c>
      <c r="AQ214" s="52" t="s">
        <v>0</v>
      </c>
      <c r="AR214" s="52" t="s">
        <v>0</v>
      </c>
      <c r="AS214" s="93" t="s">
        <v>0</v>
      </c>
      <c r="AT214" s="94"/>
      <c r="AU214" s="93" t="s">
        <v>0</v>
      </c>
      <c r="AV214" s="94"/>
      <c r="AW214" s="52" t="s">
        <v>0</v>
      </c>
      <c r="AX214" s="52" t="s">
        <v>0</v>
      </c>
      <c r="AY214" s="52" t="s">
        <v>0</v>
      </c>
    </row>
    <row r="215" spans="1:51" ht="16.5" customHeight="1" x14ac:dyDescent="0.25">
      <c r="A215" s="107" t="s">
        <v>1</v>
      </c>
      <c r="B215" s="91"/>
      <c r="C215" s="106" t="s">
        <v>2</v>
      </c>
      <c r="D215" s="91"/>
      <c r="E215" s="107" t="s">
        <v>336</v>
      </c>
      <c r="F215" s="91"/>
      <c r="G215" s="107" t="s">
        <v>337</v>
      </c>
      <c r="H215" s="91"/>
      <c r="I215" s="107" t="s">
        <v>3</v>
      </c>
      <c r="J215" s="92"/>
      <c r="K215" s="91"/>
      <c r="L215" s="107" t="s">
        <v>338</v>
      </c>
      <c r="M215" s="92"/>
      <c r="N215" s="91"/>
      <c r="O215" s="107" t="s">
        <v>4</v>
      </c>
      <c r="P215" s="91"/>
      <c r="Q215" s="107" t="s">
        <v>339</v>
      </c>
      <c r="R215" s="91"/>
      <c r="S215" s="107" t="s">
        <v>5</v>
      </c>
      <c r="T215" s="92"/>
      <c r="U215" s="92"/>
      <c r="V215" s="92"/>
      <c r="W215" s="92"/>
      <c r="X215" s="92"/>
      <c r="Y215" s="92"/>
      <c r="Z215" s="91"/>
      <c r="AA215" s="107" t="s">
        <v>6</v>
      </c>
      <c r="AB215" s="92"/>
      <c r="AC215" s="92"/>
      <c r="AD215" s="92"/>
      <c r="AE215" s="91"/>
      <c r="AF215" s="107" t="s">
        <v>287</v>
      </c>
      <c r="AG215" s="92"/>
      <c r="AH215" s="91"/>
      <c r="AI215" s="74" t="s">
        <v>340</v>
      </c>
      <c r="AJ215" s="107" t="s">
        <v>7</v>
      </c>
      <c r="AK215" s="92"/>
      <c r="AL215" s="92"/>
      <c r="AM215" s="92"/>
      <c r="AN215" s="92"/>
      <c r="AO215" s="91"/>
      <c r="AP215" s="74" t="s">
        <v>345</v>
      </c>
      <c r="AQ215" s="74" t="s">
        <v>347</v>
      </c>
      <c r="AR215" s="74" t="s">
        <v>348</v>
      </c>
      <c r="AS215" s="107" t="s">
        <v>349</v>
      </c>
      <c r="AT215" s="91"/>
      <c r="AU215" s="107" t="s">
        <v>350</v>
      </c>
      <c r="AV215" s="91"/>
      <c r="AW215" s="74" t="s">
        <v>351</v>
      </c>
      <c r="AX215" s="74" t="s">
        <v>352</v>
      </c>
      <c r="AY215" s="74" t="s">
        <v>353</v>
      </c>
    </row>
    <row r="216" spans="1:51" ht="15" customHeight="1" x14ac:dyDescent="0.25">
      <c r="A216" s="100" t="s">
        <v>121</v>
      </c>
      <c r="B216" s="94"/>
      <c r="C216" s="100"/>
      <c r="D216" s="94"/>
      <c r="E216" s="100"/>
      <c r="F216" s="94"/>
      <c r="G216" s="100"/>
      <c r="H216" s="94"/>
      <c r="I216" s="100"/>
      <c r="J216" s="94"/>
      <c r="K216" s="94"/>
      <c r="L216" s="100"/>
      <c r="M216" s="94"/>
      <c r="N216" s="94"/>
      <c r="O216" s="100"/>
      <c r="P216" s="94"/>
      <c r="Q216" s="100"/>
      <c r="R216" s="94"/>
      <c r="S216" s="102" t="s">
        <v>122</v>
      </c>
      <c r="T216" s="94"/>
      <c r="U216" s="94"/>
      <c r="V216" s="94"/>
      <c r="W216" s="94"/>
      <c r="X216" s="94"/>
      <c r="Y216" s="94"/>
      <c r="Z216" s="94"/>
      <c r="AA216" s="100" t="s">
        <v>138</v>
      </c>
      <c r="AB216" s="94"/>
      <c r="AC216" s="94"/>
      <c r="AD216" s="94"/>
      <c r="AE216" s="94"/>
      <c r="AF216" s="100" t="s">
        <v>11</v>
      </c>
      <c r="AG216" s="94"/>
      <c r="AH216" s="94"/>
      <c r="AI216" s="75" t="s">
        <v>322</v>
      </c>
      <c r="AJ216" s="103" t="s">
        <v>359</v>
      </c>
      <c r="AK216" s="94"/>
      <c r="AL216" s="94"/>
      <c r="AM216" s="94"/>
      <c r="AN216" s="94"/>
      <c r="AO216" s="94"/>
      <c r="AP216" s="76" t="s">
        <v>453</v>
      </c>
      <c r="AQ216" s="76" t="s">
        <v>453</v>
      </c>
      <c r="AR216" s="76" t="s">
        <v>453</v>
      </c>
      <c r="AS216" s="105" t="s">
        <v>453</v>
      </c>
      <c r="AT216" s="94"/>
      <c r="AU216" s="105" t="s">
        <v>453</v>
      </c>
      <c r="AV216" s="94"/>
      <c r="AW216" s="76" t="s">
        <v>453</v>
      </c>
      <c r="AX216" s="76" t="s">
        <v>453</v>
      </c>
      <c r="AY216" s="76" t="s">
        <v>453</v>
      </c>
    </row>
    <row r="217" spans="1:51" ht="15" customHeight="1" x14ac:dyDescent="0.25">
      <c r="A217" s="100" t="s">
        <v>121</v>
      </c>
      <c r="B217" s="94"/>
      <c r="C217" s="100" t="s">
        <v>123</v>
      </c>
      <c r="D217" s="94"/>
      <c r="E217" s="100"/>
      <c r="F217" s="94"/>
      <c r="G217" s="100"/>
      <c r="H217" s="94"/>
      <c r="I217" s="100"/>
      <c r="J217" s="94"/>
      <c r="K217" s="94"/>
      <c r="L217" s="100"/>
      <c r="M217" s="94"/>
      <c r="N217" s="94"/>
      <c r="O217" s="100"/>
      <c r="P217" s="94"/>
      <c r="Q217" s="100"/>
      <c r="R217" s="94"/>
      <c r="S217" s="102" t="s">
        <v>124</v>
      </c>
      <c r="T217" s="94"/>
      <c r="U217" s="94"/>
      <c r="V217" s="94"/>
      <c r="W217" s="94"/>
      <c r="X217" s="94"/>
      <c r="Y217" s="94"/>
      <c r="Z217" s="94"/>
      <c r="AA217" s="100" t="s">
        <v>138</v>
      </c>
      <c r="AB217" s="94"/>
      <c r="AC217" s="94"/>
      <c r="AD217" s="94"/>
      <c r="AE217" s="94"/>
      <c r="AF217" s="100" t="s">
        <v>11</v>
      </c>
      <c r="AG217" s="94"/>
      <c r="AH217" s="94"/>
      <c r="AI217" s="75" t="s">
        <v>322</v>
      </c>
      <c r="AJ217" s="103" t="s">
        <v>359</v>
      </c>
      <c r="AK217" s="94"/>
      <c r="AL217" s="94"/>
      <c r="AM217" s="94"/>
      <c r="AN217" s="94"/>
      <c r="AO217" s="94"/>
      <c r="AP217" s="76" t="s">
        <v>453</v>
      </c>
      <c r="AQ217" s="76" t="s">
        <v>453</v>
      </c>
      <c r="AR217" s="76" t="s">
        <v>453</v>
      </c>
      <c r="AS217" s="105" t="s">
        <v>453</v>
      </c>
      <c r="AT217" s="94"/>
      <c r="AU217" s="105" t="s">
        <v>453</v>
      </c>
      <c r="AV217" s="94"/>
      <c r="AW217" s="76" t="s">
        <v>453</v>
      </c>
      <c r="AX217" s="76" t="s">
        <v>453</v>
      </c>
      <c r="AY217" s="76" t="s">
        <v>453</v>
      </c>
    </row>
    <row r="218" spans="1:51" ht="36" customHeight="1" x14ac:dyDescent="0.25">
      <c r="A218" s="100" t="s">
        <v>121</v>
      </c>
      <c r="B218" s="94"/>
      <c r="C218" s="100" t="s">
        <v>123</v>
      </c>
      <c r="D218" s="94"/>
      <c r="E218" s="100" t="s">
        <v>125</v>
      </c>
      <c r="F218" s="94"/>
      <c r="G218" s="100"/>
      <c r="H218" s="94"/>
      <c r="I218" s="100"/>
      <c r="J218" s="94"/>
      <c r="K218" s="94"/>
      <c r="L218" s="100"/>
      <c r="M218" s="94"/>
      <c r="N218" s="94"/>
      <c r="O218" s="100"/>
      <c r="P218" s="94"/>
      <c r="Q218" s="100"/>
      <c r="R218" s="94"/>
      <c r="S218" s="102" t="s">
        <v>126</v>
      </c>
      <c r="T218" s="94"/>
      <c r="U218" s="94"/>
      <c r="V218" s="94"/>
      <c r="W218" s="94"/>
      <c r="X218" s="94"/>
      <c r="Y218" s="94"/>
      <c r="Z218" s="94"/>
      <c r="AA218" s="100" t="s">
        <v>138</v>
      </c>
      <c r="AB218" s="94"/>
      <c r="AC218" s="94"/>
      <c r="AD218" s="94"/>
      <c r="AE218" s="94"/>
      <c r="AF218" s="100" t="s">
        <v>11</v>
      </c>
      <c r="AG218" s="94"/>
      <c r="AH218" s="94"/>
      <c r="AI218" s="75" t="s">
        <v>322</v>
      </c>
      <c r="AJ218" s="103" t="s">
        <v>359</v>
      </c>
      <c r="AK218" s="94"/>
      <c r="AL218" s="94"/>
      <c r="AM218" s="94"/>
      <c r="AN218" s="94"/>
      <c r="AO218" s="94"/>
      <c r="AP218" s="76" t="s">
        <v>453</v>
      </c>
      <c r="AQ218" s="76" t="s">
        <v>453</v>
      </c>
      <c r="AR218" s="76" t="s">
        <v>453</v>
      </c>
      <c r="AS218" s="105" t="s">
        <v>453</v>
      </c>
      <c r="AT218" s="94"/>
      <c r="AU218" s="105" t="s">
        <v>453</v>
      </c>
      <c r="AV218" s="94"/>
      <c r="AW218" s="76" t="s">
        <v>453</v>
      </c>
      <c r="AX218" s="76" t="s">
        <v>453</v>
      </c>
      <c r="AY218" s="76" t="s">
        <v>453</v>
      </c>
    </row>
    <row r="219" spans="1:51" ht="15" customHeight="1" x14ac:dyDescent="0.25">
      <c r="A219" s="100" t="s">
        <v>121</v>
      </c>
      <c r="B219" s="94"/>
      <c r="C219" s="100" t="s">
        <v>123</v>
      </c>
      <c r="D219" s="94"/>
      <c r="E219" s="100" t="s">
        <v>125</v>
      </c>
      <c r="F219" s="94"/>
      <c r="G219" s="100" t="s">
        <v>431</v>
      </c>
      <c r="H219" s="94"/>
      <c r="I219" s="100"/>
      <c r="J219" s="94"/>
      <c r="K219" s="94"/>
      <c r="L219" s="100"/>
      <c r="M219" s="94"/>
      <c r="N219" s="94"/>
      <c r="O219" s="100"/>
      <c r="P219" s="94"/>
      <c r="Q219" s="100"/>
      <c r="R219" s="94"/>
      <c r="S219" s="102" t="s">
        <v>432</v>
      </c>
      <c r="T219" s="94"/>
      <c r="U219" s="94"/>
      <c r="V219" s="94"/>
      <c r="W219" s="94"/>
      <c r="X219" s="94"/>
      <c r="Y219" s="94"/>
      <c r="Z219" s="94"/>
      <c r="AA219" s="100" t="s">
        <v>138</v>
      </c>
      <c r="AB219" s="94"/>
      <c r="AC219" s="94"/>
      <c r="AD219" s="94"/>
      <c r="AE219" s="94"/>
      <c r="AF219" s="100" t="s">
        <v>11</v>
      </c>
      <c r="AG219" s="94"/>
      <c r="AH219" s="94"/>
      <c r="AI219" s="75" t="s">
        <v>322</v>
      </c>
      <c r="AJ219" s="103" t="s">
        <v>359</v>
      </c>
      <c r="AK219" s="94"/>
      <c r="AL219" s="94"/>
      <c r="AM219" s="94"/>
      <c r="AN219" s="94"/>
      <c r="AO219" s="94"/>
      <c r="AP219" s="76" t="s">
        <v>453</v>
      </c>
      <c r="AQ219" s="76" t="s">
        <v>453</v>
      </c>
      <c r="AR219" s="76" t="s">
        <v>453</v>
      </c>
      <c r="AS219" s="105" t="s">
        <v>453</v>
      </c>
      <c r="AT219" s="94"/>
      <c r="AU219" s="105" t="s">
        <v>453</v>
      </c>
      <c r="AV219" s="94"/>
      <c r="AW219" s="76" t="s">
        <v>453</v>
      </c>
      <c r="AX219" s="76" t="s">
        <v>453</v>
      </c>
      <c r="AY219" s="76" t="s">
        <v>453</v>
      </c>
    </row>
    <row r="220" spans="1:51" ht="15" customHeight="1" x14ac:dyDescent="0.25">
      <c r="A220" s="100" t="s">
        <v>121</v>
      </c>
      <c r="B220" s="94"/>
      <c r="C220" s="100" t="s">
        <v>123</v>
      </c>
      <c r="D220" s="94"/>
      <c r="E220" s="100" t="s">
        <v>125</v>
      </c>
      <c r="F220" s="94"/>
      <c r="G220" s="100" t="s">
        <v>431</v>
      </c>
      <c r="H220" s="94"/>
      <c r="I220" s="100" t="s">
        <v>415</v>
      </c>
      <c r="J220" s="94"/>
      <c r="K220" s="94"/>
      <c r="L220" s="100"/>
      <c r="M220" s="94"/>
      <c r="N220" s="94"/>
      <c r="O220" s="100"/>
      <c r="P220" s="94"/>
      <c r="Q220" s="100"/>
      <c r="R220" s="94"/>
      <c r="S220" s="102" t="s">
        <v>387</v>
      </c>
      <c r="T220" s="94"/>
      <c r="U220" s="94"/>
      <c r="V220" s="94"/>
      <c r="W220" s="94"/>
      <c r="X220" s="94"/>
      <c r="Y220" s="94"/>
      <c r="Z220" s="94"/>
      <c r="AA220" s="100" t="s">
        <v>138</v>
      </c>
      <c r="AB220" s="94"/>
      <c r="AC220" s="94"/>
      <c r="AD220" s="94"/>
      <c r="AE220" s="94"/>
      <c r="AF220" s="100" t="s">
        <v>11</v>
      </c>
      <c r="AG220" s="94"/>
      <c r="AH220" s="94"/>
      <c r="AI220" s="75" t="s">
        <v>322</v>
      </c>
      <c r="AJ220" s="103" t="s">
        <v>359</v>
      </c>
      <c r="AK220" s="94"/>
      <c r="AL220" s="94"/>
      <c r="AM220" s="94"/>
      <c r="AN220" s="94"/>
      <c r="AO220" s="94"/>
      <c r="AP220" s="76" t="s">
        <v>453</v>
      </c>
      <c r="AQ220" s="76" t="s">
        <v>453</v>
      </c>
      <c r="AR220" s="76" t="s">
        <v>453</v>
      </c>
      <c r="AS220" s="105" t="s">
        <v>453</v>
      </c>
      <c r="AT220" s="94"/>
      <c r="AU220" s="105" t="s">
        <v>453</v>
      </c>
      <c r="AV220" s="94"/>
      <c r="AW220" s="76" t="s">
        <v>453</v>
      </c>
      <c r="AX220" s="76" t="s">
        <v>453</v>
      </c>
      <c r="AY220" s="76" t="s">
        <v>453</v>
      </c>
    </row>
    <row r="221" spans="1:51" ht="15" customHeight="1" x14ac:dyDescent="0.25">
      <c r="A221" s="100" t="s">
        <v>121</v>
      </c>
      <c r="B221" s="94"/>
      <c r="C221" s="100" t="s">
        <v>123</v>
      </c>
      <c r="D221" s="94"/>
      <c r="E221" s="100" t="s">
        <v>125</v>
      </c>
      <c r="F221" s="94"/>
      <c r="G221" s="100" t="s">
        <v>431</v>
      </c>
      <c r="H221" s="94"/>
      <c r="I221" s="100" t="s">
        <v>415</v>
      </c>
      <c r="J221" s="94"/>
      <c r="K221" s="94"/>
      <c r="L221" s="100" t="s">
        <v>433</v>
      </c>
      <c r="M221" s="94"/>
      <c r="N221" s="94"/>
      <c r="O221" s="100"/>
      <c r="P221" s="94"/>
      <c r="Q221" s="100"/>
      <c r="R221" s="94"/>
      <c r="S221" s="102" t="s">
        <v>434</v>
      </c>
      <c r="T221" s="94"/>
      <c r="U221" s="94"/>
      <c r="V221" s="94"/>
      <c r="W221" s="94"/>
      <c r="X221" s="94"/>
      <c r="Y221" s="94"/>
      <c r="Z221" s="94"/>
      <c r="AA221" s="100" t="s">
        <v>138</v>
      </c>
      <c r="AB221" s="94"/>
      <c r="AC221" s="94"/>
      <c r="AD221" s="94"/>
      <c r="AE221" s="94"/>
      <c r="AF221" s="100" t="s">
        <v>11</v>
      </c>
      <c r="AG221" s="94"/>
      <c r="AH221" s="94"/>
      <c r="AI221" s="75" t="s">
        <v>322</v>
      </c>
      <c r="AJ221" s="103" t="s">
        <v>359</v>
      </c>
      <c r="AK221" s="94"/>
      <c r="AL221" s="94"/>
      <c r="AM221" s="94"/>
      <c r="AN221" s="94"/>
      <c r="AO221" s="94"/>
      <c r="AP221" s="76" t="s">
        <v>453</v>
      </c>
      <c r="AQ221" s="76" t="s">
        <v>453</v>
      </c>
      <c r="AR221" s="76" t="s">
        <v>453</v>
      </c>
      <c r="AS221" s="105" t="s">
        <v>453</v>
      </c>
      <c r="AT221" s="94"/>
      <c r="AU221" s="105" t="s">
        <v>453</v>
      </c>
      <c r="AV221" s="94"/>
      <c r="AW221" s="76" t="s">
        <v>453</v>
      </c>
      <c r="AX221" s="76" t="s">
        <v>453</v>
      </c>
      <c r="AY221" s="76" t="s">
        <v>453</v>
      </c>
    </row>
    <row r="222" spans="1:51" ht="15" customHeight="1" x14ac:dyDescent="0.25">
      <c r="A222" s="101" t="s">
        <v>121</v>
      </c>
      <c r="B222" s="94"/>
      <c r="C222" s="101" t="s">
        <v>123</v>
      </c>
      <c r="D222" s="94"/>
      <c r="E222" s="101" t="s">
        <v>125</v>
      </c>
      <c r="F222" s="94"/>
      <c r="G222" s="101" t="s">
        <v>431</v>
      </c>
      <c r="H222" s="94"/>
      <c r="I222" s="101" t="s">
        <v>415</v>
      </c>
      <c r="J222" s="94"/>
      <c r="K222" s="94"/>
      <c r="L222" s="101" t="s">
        <v>433</v>
      </c>
      <c r="M222" s="94"/>
      <c r="N222" s="94"/>
      <c r="O222" s="101" t="s">
        <v>42</v>
      </c>
      <c r="P222" s="94"/>
      <c r="Q222" s="101"/>
      <c r="R222" s="94"/>
      <c r="S222" s="108" t="s">
        <v>392</v>
      </c>
      <c r="T222" s="94"/>
      <c r="U222" s="94"/>
      <c r="V222" s="94"/>
      <c r="W222" s="94"/>
      <c r="X222" s="94"/>
      <c r="Y222" s="94"/>
      <c r="Z222" s="94"/>
      <c r="AA222" s="101" t="s">
        <v>138</v>
      </c>
      <c r="AB222" s="94"/>
      <c r="AC222" s="94"/>
      <c r="AD222" s="94"/>
      <c r="AE222" s="94"/>
      <c r="AF222" s="101" t="s">
        <v>11</v>
      </c>
      <c r="AG222" s="94"/>
      <c r="AH222" s="94"/>
      <c r="AI222" s="77" t="s">
        <v>322</v>
      </c>
      <c r="AJ222" s="104" t="s">
        <v>359</v>
      </c>
      <c r="AK222" s="94"/>
      <c r="AL222" s="94"/>
      <c r="AM222" s="94"/>
      <c r="AN222" s="94"/>
      <c r="AO222" s="94"/>
      <c r="AP222" s="78" t="s">
        <v>453</v>
      </c>
      <c r="AQ222" s="78" t="s">
        <v>453</v>
      </c>
      <c r="AR222" s="78" t="s">
        <v>453</v>
      </c>
      <c r="AS222" s="109" t="s">
        <v>453</v>
      </c>
      <c r="AT222" s="94"/>
      <c r="AU222" s="109" t="s">
        <v>453</v>
      </c>
      <c r="AV222" s="94"/>
      <c r="AW222" s="78" t="s">
        <v>453</v>
      </c>
      <c r="AX222" s="78" t="s">
        <v>453</v>
      </c>
      <c r="AY222" s="78" t="s">
        <v>453</v>
      </c>
    </row>
    <row r="223" spans="1:51" ht="15" customHeight="1" x14ac:dyDescent="0.25">
      <c r="A223" s="52" t="s">
        <v>0</v>
      </c>
      <c r="B223" s="52" t="s">
        <v>0</v>
      </c>
      <c r="C223" s="52" t="s">
        <v>0</v>
      </c>
      <c r="D223" s="52" t="s">
        <v>0</v>
      </c>
      <c r="E223" s="52" t="s">
        <v>0</v>
      </c>
      <c r="F223" s="52" t="s">
        <v>0</v>
      </c>
      <c r="G223" s="52" t="s">
        <v>0</v>
      </c>
      <c r="H223" s="52" t="s">
        <v>0</v>
      </c>
      <c r="I223" s="52" t="s">
        <v>0</v>
      </c>
      <c r="J223" s="93" t="s">
        <v>0</v>
      </c>
      <c r="K223" s="94"/>
      <c r="L223" s="93" t="s">
        <v>0</v>
      </c>
      <c r="M223" s="94"/>
      <c r="N223" s="52" t="s">
        <v>0</v>
      </c>
      <c r="O223" s="52" t="s">
        <v>0</v>
      </c>
      <c r="P223" s="52" t="s">
        <v>0</v>
      </c>
      <c r="Q223" s="52" t="s">
        <v>0</v>
      </c>
      <c r="R223" s="52" t="s">
        <v>0</v>
      </c>
      <c r="S223" s="52" t="s">
        <v>0</v>
      </c>
      <c r="T223" s="52" t="s">
        <v>0</v>
      </c>
      <c r="U223" s="52" t="s">
        <v>0</v>
      </c>
      <c r="V223" s="52" t="s">
        <v>0</v>
      </c>
      <c r="W223" s="52" t="s">
        <v>0</v>
      </c>
      <c r="X223" s="52" t="s">
        <v>0</v>
      </c>
      <c r="Y223" s="52" t="s">
        <v>0</v>
      </c>
      <c r="Z223" s="52" t="s">
        <v>0</v>
      </c>
      <c r="AA223" s="93" t="s">
        <v>0</v>
      </c>
      <c r="AB223" s="94"/>
      <c r="AC223" s="93" t="s">
        <v>0</v>
      </c>
      <c r="AD223" s="94"/>
      <c r="AE223" s="52" t="s">
        <v>0</v>
      </c>
      <c r="AF223" s="52" t="s">
        <v>0</v>
      </c>
      <c r="AG223" s="52" t="s">
        <v>0</v>
      </c>
      <c r="AH223" s="52" t="s">
        <v>0</v>
      </c>
      <c r="AI223" s="52" t="s">
        <v>0</v>
      </c>
      <c r="AJ223" s="52" t="s">
        <v>0</v>
      </c>
      <c r="AK223" s="52" t="s">
        <v>0</v>
      </c>
      <c r="AL223" s="52" t="s">
        <v>0</v>
      </c>
      <c r="AM223" s="93" t="s">
        <v>0</v>
      </c>
      <c r="AN223" s="94"/>
      <c r="AO223" s="94"/>
      <c r="AP223" s="52" t="s">
        <v>0</v>
      </c>
      <c r="AQ223" s="52" t="s">
        <v>0</v>
      </c>
      <c r="AR223" s="52" t="s">
        <v>0</v>
      </c>
      <c r="AS223" s="93" t="s">
        <v>0</v>
      </c>
      <c r="AT223" s="94"/>
      <c r="AU223" s="93" t="s">
        <v>0</v>
      </c>
      <c r="AV223" s="94"/>
      <c r="AW223" s="52" t="s">
        <v>0</v>
      </c>
      <c r="AX223" s="52" t="s">
        <v>0</v>
      </c>
      <c r="AY223" s="52" t="s">
        <v>0</v>
      </c>
    </row>
    <row r="224" spans="1:51" ht="15" customHeight="1" x14ac:dyDescent="0.25">
      <c r="A224" s="110" t="s">
        <v>334</v>
      </c>
      <c r="B224" s="92"/>
      <c r="C224" s="92"/>
      <c r="D224" s="92"/>
      <c r="E224" s="92"/>
      <c r="F224" s="92"/>
      <c r="G224" s="91"/>
      <c r="H224" s="111" t="s">
        <v>785</v>
      </c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92"/>
      <c r="AK224" s="92"/>
      <c r="AL224" s="92"/>
      <c r="AM224" s="92"/>
      <c r="AN224" s="92"/>
      <c r="AO224" s="91"/>
      <c r="AP224" s="52" t="s">
        <v>0</v>
      </c>
      <c r="AQ224" s="52" t="s">
        <v>0</v>
      </c>
      <c r="AR224" s="52" t="s">
        <v>0</v>
      </c>
      <c r="AS224" s="93" t="s">
        <v>0</v>
      </c>
      <c r="AT224" s="94"/>
      <c r="AU224" s="93" t="s">
        <v>0</v>
      </c>
      <c r="AV224" s="94"/>
      <c r="AW224" s="52" t="s">
        <v>0</v>
      </c>
      <c r="AX224" s="52" t="s">
        <v>0</v>
      </c>
      <c r="AY224" s="52" t="s">
        <v>0</v>
      </c>
    </row>
    <row r="225" spans="1:51" ht="15" customHeight="1" x14ac:dyDescent="0.25">
      <c r="A225" s="107" t="s">
        <v>1</v>
      </c>
      <c r="B225" s="91"/>
      <c r="C225" s="106" t="s">
        <v>2</v>
      </c>
      <c r="D225" s="91"/>
      <c r="E225" s="107" t="s">
        <v>336</v>
      </c>
      <c r="F225" s="91"/>
      <c r="G225" s="107" t="s">
        <v>337</v>
      </c>
      <c r="H225" s="91"/>
      <c r="I225" s="107" t="s">
        <v>3</v>
      </c>
      <c r="J225" s="92"/>
      <c r="K225" s="91"/>
      <c r="L225" s="107" t="s">
        <v>338</v>
      </c>
      <c r="M225" s="92"/>
      <c r="N225" s="91"/>
      <c r="O225" s="107" t="s">
        <v>4</v>
      </c>
      <c r="P225" s="91"/>
      <c r="Q225" s="107" t="s">
        <v>339</v>
      </c>
      <c r="R225" s="91"/>
      <c r="S225" s="107" t="s">
        <v>5</v>
      </c>
      <c r="T225" s="92"/>
      <c r="U225" s="92"/>
      <c r="V225" s="92"/>
      <c r="W225" s="92"/>
      <c r="X225" s="92"/>
      <c r="Y225" s="92"/>
      <c r="Z225" s="91"/>
      <c r="AA225" s="107" t="s">
        <v>6</v>
      </c>
      <c r="AB225" s="92"/>
      <c r="AC225" s="92"/>
      <c r="AD225" s="92"/>
      <c r="AE225" s="91"/>
      <c r="AF225" s="107" t="s">
        <v>287</v>
      </c>
      <c r="AG225" s="92"/>
      <c r="AH225" s="91"/>
      <c r="AI225" s="74" t="s">
        <v>340</v>
      </c>
      <c r="AJ225" s="107" t="s">
        <v>7</v>
      </c>
      <c r="AK225" s="92"/>
      <c r="AL225" s="92"/>
      <c r="AM225" s="92"/>
      <c r="AN225" s="92"/>
      <c r="AO225" s="91"/>
      <c r="AP225" s="74" t="s">
        <v>345</v>
      </c>
      <c r="AQ225" s="74" t="s">
        <v>347</v>
      </c>
      <c r="AR225" s="74" t="s">
        <v>348</v>
      </c>
      <c r="AS225" s="107" t="s">
        <v>349</v>
      </c>
      <c r="AT225" s="91"/>
      <c r="AU225" s="107" t="s">
        <v>350</v>
      </c>
      <c r="AV225" s="91"/>
      <c r="AW225" s="74" t="s">
        <v>351</v>
      </c>
      <c r="AX225" s="74" t="s">
        <v>352</v>
      </c>
      <c r="AY225" s="74" t="s">
        <v>353</v>
      </c>
    </row>
    <row r="226" spans="1:51" ht="15" customHeight="1" x14ac:dyDescent="0.25">
      <c r="A226" s="100" t="s">
        <v>121</v>
      </c>
      <c r="B226" s="94"/>
      <c r="C226" s="100"/>
      <c r="D226" s="94"/>
      <c r="E226" s="100"/>
      <c r="F226" s="94"/>
      <c r="G226" s="100"/>
      <c r="H226" s="94"/>
      <c r="I226" s="100"/>
      <c r="J226" s="94"/>
      <c r="K226" s="94"/>
      <c r="L226" s="100"/>
      <c r="M226" s="94"/>
      <c r="N226" s="94"/>
      <c r="O226" s="100"/>
      <c r="P226" s="94"/>
      <c r="Q226" s="100"/>
      <c r="R226" s="94"/>
      <c r="S226" s="102" t="s">
        <v>122</v>
      </c>
      <c r="T226" s="94"/>
      <c r="U226" s="94"/>
      <c r="V226" s="94"/>
      <c r="W226" s="94"/>
      <c r="X226" s="94"/>
      <c r="Y226" s="94"/>
      <c r="Z226" s="94"/>
      <c r="AA226" s="100" t="s">
        <v>138</v>
      </c>
      <c r="AB226" s="94"/>
      <c r="AC226" s="94"/>
      <c r="AD226" s="94"/>
      <c r="AE226" s="94"/>
      <c r="AF226" s="100" t="s">
        <v>11</v>
      </c>
      <c r="AG226" s="94"/>
      <c r="AH226" s="94"/>
      <c r="AI226" s="75" t="s">
        <v>322</v>
      </c>
      <c r="AJ226" s="103" t="s">
        <v>359</v>
      </c>
      <c r="AK226" s="94"/>
      <c r="AL226" s="94"/>
      <c r="AM226" s="94"/>
      <c r="AN226" s="94"/>
      <c r="AO226" s="94"/>
      <c r="AP226" s="76" t="s">
        <v>786</v>
      </c>
      <c r="AQ226" s="76" t="s">
        <v>453</v>
      </c>
      <c r="AR226" s="76" t="s">
        <v>786</v>
      </c>
      <c r="AS226" s="105" t="s">
        <v>453</v>
      </c>
      <c r="AT226" s="94"/>
      <c r="AU226" s="105" t="s">
        <v>453</v>
      </c>
      <c r="AV226" s="94"/>
      <c r="AW226" s="76" t="s">
        <v>453</v>
      </c>
      <c r="AX226" s="76" t="s">
        <v>453</v>
      </c>
      <c r="AY226" s="76" t="s">
        <v>453</v>
      </c>
    </row>
    <row r="227" spans="1:51" ht="15" customHeight="1" x14ac:dyDescent="0.25">
      <c r="A227" s="100" t="s">
        <v>121</v>
      </c>
      <c r="B227" s="94"/>
      <c r="C227" s="100" t="s">
        <v>123</v>
      </c>
      <c r="D227" s="94"/>
      <c r="E227" s="100"/>
      <c r="F227" s="94"/>
      <c r="G227" s="100"/>
      <c r="H227" s="94"/>
      <c r="I227" s="100"/>
      <c r="J227" s="94"/>
      <c r="K227" s="94"/>
      <c r="L227" s="100"/>
      <c r="M227" s="94"/>
      <c r="N227" s="94"/>
      <c r="O227" s="100"/>
      <c r="P227" s="94"/>
      <c r="Q227" s="100"/>
      <c r="R227" s="94"/>
      <c r="S227" s="102" t="s">
        <v>124</v>
      </c>
      <c r="T227" s="94"/>
      <c r="U227" s="94"/>
      <c r="V227" s="94"/>
      <c r="W227" s="94"/>
      <c r="X227" s="94"/>
      <c r="Y227" s="94"/>
      <c r="Z227" s="94"/>
      <c r="AA227" s="100" t="s">
        <v>138</v>
      </c>
      <c r="AB227" s="94"/>
      <c r="AC227" s="94"/>
      <c r="AD227" s="94"/>
      <c r="AE227" s="94"/>
      <c r="AF227" s="100" t="s">
        <v>11</v>
      </c>
      <c r="AG227" s="94"/>
      <c r="AH227" s="94"/>
      <c r="AI227" s="75" t="s">
        <v>322</v>
      </c>
      <c r="AJ227" s="103" t="s">
        <v>359</v>
      </c>
      <c r="AK227" s="94"/>
      <c r="AL227" s="94"/>
      <c r="AM227" s="94"/>
      <c r="AN227" s="94"/>
      <c r="AO227" s="94"/>
      <c r="AP227" s="76" t="s">
        <v>786</v>
      </c>
      <c r="AQ227" s="76" t="s">
        <v>453</v>
      </c>
      <c r="AR227" s="76" t="s">
        <v>786</v>
      </c>
      <c r="AS227" s="105" t="s">
        <v>453</v>
      </c>
      <c r="AT227" s="94"/>
      <c r="AU227" s="105" t="s">
        <v>453</v>
      </c>
      <c r="AV227" s="94"/>
      <c r="AW227" s="76" t="s">
        <v>453</v>
      </c>
      <c r="AX227" s="76" t="s">
        <v>453</v>
      </c>
      <c r="AY227" s="76" t="s">
        <v>453</v>
      </c>
    </row>
    <row r="228" spans="1:51" ht="36" customHeight="1" x14ac:dyDescent="0.25">
      <c r="A228" s="100" t="s">
        <v>121</v>
      </c>
      <c r="B228" s="94"/>
      <c r="C228" s="100" t="s">
        <v>123</v>
      </c>
      <c r="D228" s="94"/>
      <c r="E228" s="100" t="s">
        <v>125</v>
      </c>
      <c r="F228" s="94"/>
      <c r="G228" s="100"/>
      <c r="H228" s="94"/>
      <c r="I228" s="100"/>
      <c r="J228" s="94"/>
      <c r="K228" s="94"/>
      <c r="L228" s="100"/>
      <c r="M228" s="94"/>
      <c r="N228" s="94"/>
      <c r="O228" s="100"/>
      <c r="P228" s="94"/>
      <c r="Q228" s="100"/>
      <c r="R228" s="94"/>
      <c r="S228" s="102" t="s">
        <v>126</v>
      </c>
      <c r="T228" s="94"/>
      <c r="U228" s="94"/>
      <c r="V228" s="94"/>
      <c r="W228" s="94"/>
      <c r="X228" s="94"/>
      <c r="Y228" s="94"/>
      <c r="Z228" s="94"/>
      <c r="AA228" s="100" t="s">
        <v>138</v>
      </c>
      <c r="AB228" s="94"/>
      <c r="AC228" s="94"/>
      <c r="AD228" s="94"/>
      <c r="AE228" s="94"/>
      <c r="AF228" s="100" t="s">
        <v>11</v>
      </c>
      <c r="AG228" s="94"/>
      <c r="AH228" s="94"/>
      <c r="AI228" s="75" t="s">
        <v>322</v>
      </c>
      <c r="AJ228" s="103" t="s">
        <v>359</v>
      </c>
      <c r="AK228" s="94"/>
      <c r="AL228" s="94"/>
      <c r="AM228" s="94"/>
      <c r="AN228" s="94"/>
      <c r="AO228" s="94"/>
      <c r="AP228" s="76" t="s">
        <v>786</v>
      </c>
      <c r="AQ228" s="76" t="s">
        <v>453</v>
      </c>
      <c r="AR228" s="76" t="s">
        <v>786</v>
      </c>
      <c r="AS228" s="105" t="s">
        <v>453</v>
      </c>
      <c r="AT228" s="94"/>
      <c r="AU228" s="105" t="s">
        <v>453</v>
      </c>
      <c r="AV228" s="94"/>
      <c r="AW228" s="76" t="s">
        <v>453</v>
      </c>
      <c r="AX228" s="76" t="s">
        <v>453</v>
      </c>
      <c r="AY228" s="76" t="s">
        <v>453</v>
      </c>
    </row>
    <row r="229" spans="1:51" ht="15" customHeight="1" x14ac:dyDescent="0.25">
      <c r="A229" s="100" t="s">
        <v>121</v>
      </c>
      <c r="B229" s="94"/>
      <c r="C229" s="100" t="s">
        <v>123</v>
      </c>
      <c r="D229" s="94"/>
      <c r="E229" s="100" t="s">
        <v>125</v>
      </c>
      <c r="F229" s="94"/>
      <c r="G229" s="100" t="s">
        <v>431</v>
      </c>
      <c r="H229" s="94"/>
      <c r="I229" s="100"/>
      <c r="J229" s="94"/>
      <c r="K229" s="94"/>
      <c r="L229" s="100"/>
      <c r="M229" s="94"/>
      <c r="N229" s="94"/>
      <c r="O229" s="100"/>
      <c r="P229" s="94"/>
      <c r="Q229" s="100"/>
      <c r="R229" s="94"/>
      <c r="S229" s="102" t="s">
        <v>432</v>
      </c>
      <c r="T229" s="94"/>
      <c r="U229" s="94"/>
      <c r="V229" s="94"/>
      <c r="W229" s="94"/>
      <c r="X229" s="94"/>
      <c r="Y229" s="94"/>
      <c r="Z229" s="94"/>
      <c r="AA229" s="100" t="s">
        <v>138</v>
      </c>
      <c r="AB229" s="94"/>
      <c r="AC229" s="94"/>
      <c r="AD229" s="94"/>
      <c r="AE229" s="94"/>
      <c r="AF229" s="100" t="s">
        <v>11</v>
      </c>
      <c r="AG229" s="94"/>
      <c r="AH229" s="94"/>
      <c r="AI229" s="75" t="s">
        <v>322</v>
      </c>
      <c r="AJ229" s="103" t="s">
        <v>359</v>
      </c>
      <c r="AK229" s="94"/>
      <c r="AL229" s="94"/>
      <c r="AM229" s="94"/>
      <c r="AN229" s="94"/>
      <c r="AO229" s="94"/>
      <c r="AP229" s="76" t="s">
        <v>786</v>
      </c>
      <c r="AQ229" s="76" t="s">
        <v>453</v>
      </c>
      <c r="AR229" s="76" t="s">
        <v>786</v>
      </c>
      <c r="AS229" s="105" t="s">
        <v>453</v>
      </c>
      <c r="AT229" s="94"/>
      <c r="AU229" s="105" t="s">
        <v>453</v>
      </c>
      <c r="AV229" s="94"/>
      <c r="AW229" s="76" t="s">
        <v>453</v>
      </c>
      <c r="AX229" s="76" t="s">
        <v>453</v>
      </c>
      <c r="AY229" s="76" t="s">
        <v>453</v>
      </c>
    </row>
    <row r="230" spans="1:51" ht="15" customHeight="1" x14ac:dyDescent="0.25">
      <c r="A230" s="100" t="s">
        <v>121</v>
      </c>
      <c r="B230" s="94"/>
      <c r="C230" s="100" t="s">
        <v>123</v>
      </c>
      <c r="D230" s="94"/>
      <c r="E230" s="100" t="s">
        <v>125</v>
      </c>
      <c r="F230" s="94"/>
      <c r="G230" s="100" t="s">
        <v>431</v>
      </c>
      <c r="H230" s="94"/>
      <c r="I230" s="100" t="s">
        <v>415</v>
      </c>
      <c r="J230" s="94"/>
      <c r="K230" s="94"/>
      <c r="L230" s="100"/>
      <c r="M230" s="94"/>
      <c r="N230" s="94"/>
      <c r="O230" s="100"/>
      <c r="P230" s="94"/>
      <c r="Q230" s="100"/>
      <c r="R230" s="94"/>
      <c r="S230" s="102" t="s">
        <v>387</v>
      </c>
      <c r="T230" s="94"/>
      <c r="U230" s="94"/>
      <c r="V230" s="94"/>
      <c r="W230" s="94"/>
      <c r="X230" s="94"/>
      <c r="Y230" s="94"/>
      <c r="Z230" s="94"/>
      <c r="AA230" s="100" t="s">
        <v>138</v>
      </c>
      <c r="AB230" s="94"/>
      <c r="AC230" s="94"/>
      <c r="AD230" s="94"/>
      <c r="AE230" s="94"/>
      <c r="AF230" s="100" t="s">
        <v>11</v>
      </c>
      <c r="AG230" s="94"/>
      <c r="AH230" s="94"/>
      <c r="AI230" s="75" t="s">
        <v>322</v>
      </c>
      <c r="AJ230" s="103" t="s">
        <v>359</v>
      </c>
      <c r="AK230" s="94"/>
      <c r="AL230" s="94"/>
      <c r="AM230" s="94"/>
      <c r="AN230" s="94"/>
      <c r="AO230" s="94"/>
      <c r="AP230" s="76" t="s">
        <v>786</v>
      </c>
      <c r="AQ230" s="76" t="s">
        <v>453</v>
      </c>
      <c r="AR230" s="76" t="s">
        <v>786</v>
      </c>
      <c r="AS230" s="105" t="s">
        <v>453</v>
      </c>
      <c r="AT230" s="94"/>
      <c r="AU230" s="105" t="s">
        <v>453</v>
      </c>
      <c r="AV230" s="94"/>
      <c r="AW230" s="76" t="s">
        <v>453</v>
      </c>
      <c r="AX230" s="76" t="s">
        <v>453</v>
      </c>
      <c r="AY230" s="76" t="s">
        <v>453</v>
      </c>
    </row>
    <row r="231" spans="1:51" ht="15" customHeight="1" x14ac:dyDescent="0.25">
      <c r="A231" s="100" t="s">
        <v>121</v>
      </c>
      <c r="B231" s="94"/>
      <c r="C231" s="100" t="s">
        <v>123</v>
      </c>
      <c r="D231" s="94"/>
      <c r="E231" s="100" t="s">
        <v>125</v>
      </c>
      <c r="F231" s="94"/>
      <c r="G231" s="100" t="s">
        <v>431</v>
      </c>
      <c r="H231" s="94"/>
      <c r="I231" s="100" t="s">
        <v>415</v>
      </c>
      <c r="J231" s="94"/>
      <c r="K231" s="94"/>
      <c r="L231" s="100" t="s">
        <v>433</v>
      </c>
      <c r="M231" s="94"/>
      <c r="N231" s="94"/>
      <c r="O231" s="100"/>
      <c r="P231" s="94"/>
      <c r="Q231" s="100"/>
      <c r="R231" s="94"/>
      <c r="S231" s="102" t="s">
        <v>434</v>
      </c>
      <c r="T231" s="94"/>
      <c r="U231" s="94"/>
      <c r="V231" s="94"/>
      <c r="W231" s="94"/>
      <c r="X231" s="94"/>
      <c r="Y231" s="94"/>
      <c r="Z231" s="94"/>
      <c r="AA231" s="100" t="s">
        <v>138</v>
      </c>
      <c r="AB231" s="94"/>
      <c r="AC231" s="94"/>
      <c r="AD231" s="94"/>
      <c r="AE231" s="94"/>
      <c r="AF231" s="100" t="s">
        <v>11</v>
      </c>
      <c r="AG231" s="94"/>
      <c r="AH231" s="94"/>
      <c r="AI231" s="75" t="s">
        <v>322</v>
      </c>
      <c r="AJ231" s="103" t="s">
        <v>359</v>
      </c>
      <c r="AK231" s="94"/>
      <c r="AL231" s="94"/>
      <c r="AM231" s="94"/>
      <c r="AN231" s="94"/>
      <c r="AO231" s="94"/>
      <c r="AP231" s="76" t="s">
        <v>786</v>
      </c>
      <c r="AQ231" s="76" t="s">
        <v>453</v>
      </c>
      <c r="AR231" s="76" t="s">
        <v>786</v>
      </c>
      <c r="AS231" s="105" t="s">
        <v>453</v>
      </c>
      <c r="AT231" s="94"/>
      <c r="AU231" s="105" t="s">
        <v>453</v>
      </c>
      <c r="AV231" s="94"/>
      <c r="AW231" s="76" t="s">
        <v>453</v>
      </c>
      <c r="AX231" s="76" t="s">
        <v>453</v>
      </c>
      <c r="AY231" s="76" t="s">
        <v>453</v>
      </c>
    </row>
    <row r="232" spans="1:51" ht="15" customHeight="1" x14ac:dyDescent="0.25">
      <c r="A232" s="101" t="s">
        <v>121</v>
      </c>
      <c r="B232" s="94"/>
      <c r="C232" s="101" t="s">
        <v>123</v>
      </c>
      <c r="D232" s="94"/>
      <c r="E232" s="101" t="s">
        <v>125</v>
      </c>
      <c r="F232" s="94"/>
      <c r="G232" s="101" t="s">
        <v>431</v>
      </c>
      <c r="H232" s="94"/>
      <c r="I232" s="101" t="s">
        <v>415</v>
      </c>
      <c r="J232" s="94"/>
      <c r="K232" s="94"/>
      <c r="L232" s="101" t="s">
        <v>433</v>
      </c>
      <c r="M232" s="94"/>
      <c r="N232" s="94"/>
      <c r="O232" s="101" t="s">
        <v>42</v>
      </c>
      <c r="P232" s="94"/>
      <c r="Q232" s="101"/>
      <c r="R232" s="94"/>
      <c r="S232" s="108" t="s">
        <v>392</v>
      </c>
      <c r="T232" s="94"/>
      <c r="U232" s="94"/>
      <c r="V232" s="94"/>
      <c r="W232" s="94"/>
      <c r="X232" s="94"/>
      <c r="Y232" s="94"/>
      <c r="Z232" s="94"/>
      <c r="AA232" s="101" t="s">
        <v>138</v>
      </c>
      <c r="AB232" s="94"/>
      <c r="AC232" s="94"/>
      <c r="AD232" s="94"/>
      <c r="AE232" s="94"/>
      <c r="AF232" s="101" t="s">
        <v>11</v>
      </c>
      <c r="AG232" s="94"/>
      <c r="AH232" s="94"/>
      <c r="AI232" s="77" t="s">
        <v>322</v>
      </c>
      <c r="AJ232" s="104" t="s">
        <v>359</v>
      </c>
      <c r="AK232" s="94"/>
      <c r="AL232" s="94"/>
      <c r="AM232" s="94"/>
      <c r="AN232" s="94"/>
      <c r="AO232" s="94"/>
      <c r="AP232" s="78" t="s">
        <v>786</v>
      </c>
      <c r="AQ232" s="78" t="s">
        <v>453</v>
      </c>
      <c r="AR232" s="78" t="s">
        <v>786</v>
      </c>
      <c r="AS232" s="109" t="s">
        <v>453</v>
      </c>
      <c r="AT232" s="94"/>
      <c r="AU232" s="109" t="s">
        <v>453</v>
      </c>
      <c r="AV232" s="94"/>
      <c r="AW232" s="78" t="s">
        <v>453</v>
      </c>
      <c r="AX232" s="78" t="s">
        <v>453</v>
      </c>
      <c r="AY232" s="78" t="s">
        <v>453</v>
      </c>
    </row>
    <row r="233" spans="1:51" ht="15" customHeight="1" x14ac:dyDescent="0.25">
      <c r="A233" s="52" t="s">
        <v>0</v>
      </c>
      <c r="B233" s="52" t="s">
        <v>0</v>
      </c>
      <c r="C233" s="52" t="s">
        <v>0</v>
      </c>
      <c r="D233" s="52" t="s">
        <v>0</v>
      </c>
      <c r="E233" s="52" t="s">
        <v>0</v>
      </c>
      <c r="F233" s="52" t="s">
        <v>0</v>
      </c>
      <c r="G233" s="52" t="s">
        <v>0</v>
      </c>
      <c r="H233" s="52" t="s">
        <v>0</v>
      </c>
      <c r="I233" s="52" t="s">
        <v>0</v>
      </c>
      <c r="J233" s="93" t="s">
        <v>0</v>
      </c>
      <c r="K233" s="94"/>
      <c r="L233" s="93" t="s">
        <v>0</v>
      </c>
      <c r="M233" s="94"/>
      <c r="N233" s="52" t="s">
        <v>0</v>
      </c>
      <c r="O233" s="52" t="s">
        <v>0</v>
      </c>
      <c r="P233" s="52" t="s">
        <v>0</v>
      </c>
      <c r="Q233" s="52" t="s">
        <v>0</v>
      </c>
      <c r="R233" s="52" t="s">
        <v>0</v>
      </c>
      <c r="S233" s="52" t="s">
        <v>0</v>
      </c>
      <c r="T233" s="52" t="s">
        <v>0</v>
      </c>
      <c r="U233" s="52" t="s">
        <v>0</v>
      </c>
      <c r="V233" s="52" t="s">
        <v>0</v>
      </c>
      <c r="W233" s="52" t="s">
        <v>0</v>
      </c>
      <c r="X233" s="52" t="s">
        <v>0</v>
      </c>
      <c r="Y233" s="52" t="s">
        <v>0</v>
      </c>
      <c r="Z233" s="52" t="s">
        <v>0</v>
      </c>
      <c r="AA233" s="93" t="s">
        <v>0</v>
      </c>
      <c r="AB233" s="94"/>
      <c r="AC233" s="93" t="s">
        <v>0</v>
      </c>
      <c r="AD233" s="94"/>
      <c r="AE233" s="52" t="s">
        <v>0</v>
      </c>
      <c r="AF233" s="52" t="s">
        <v>0</v>
      </c>
      <c r="AG233" s="52" t="s">
        <v>0</v>
      </c>
      <c r="AH233" s="52" t="s">
        <v>0</v>
      </c>
      <c r="AI233" s="52" t="s">
        <v>0</v>
      </c>
      <c r="AJ233" s="52" t="s">
        <v>0</v>
      </c>
      <c r="AK233" s="52" t="s">
        <v>0</v>
      </c>
      <c r="AL233" s="52" t="s">
        <v>0</v>
      </c>
      <c r="AM233" s="93" t="s">
        <v>0</v>
      </c>
      <c r="AN233" s="94"/>
      <c r="AO233" s="94"/>
      <c r="AP233" s="52" t="s">
        <v>0</v>
      </c>
      <c r="AQ233" s="52" t="s">
        <v>0</v>
      </c>
      <c r="AR233" s="52" t="s">
        <v>0</v>
      </c>
      <c r="AS233" s="93" t="s">
        <v>0</v>
      </c>
      <c r="AT233" s="94"/>
      <c r="AU233" s="93" t="s">
        <v>0</v>
      </c>
      <c r="AV233" s="94"/>
      <c r="AW233" s="52" t="s">
        <v>0</v>
      </c>
      <c r="AX233" s="52" t="s">
        <v>0</v>
      </c>
      <c r="AY233" s="52" t="s">
        <v>0</v>
      </c>
    </row>
    <row r="234" spans="1:51" ht="15" customHeight="1" x14ac:dyDescent="0.25">
      <c r="A234" s="110" t="s">
        <v>334</v>
      </c>
      <c r="B234" s="92"/>
      <c r="C234" s="92"/>
      <c r="D234" s="92"/>
      <c r="E234" s="92"/>
      <c r="F234" s="92"/>
      <c r="G234" s="91"/>
      <c r="H234" s="111" t="s">
        <v>787</v>
      </c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1"/>
      <c r="AP234" s="52" t="s">
        <v>0</v>
      </c>
      <c r="AQ234" s="52" t="s">
        <v>0</v>
      </c>
      <c r="AR234" s="52" t="s">
        <v>0</v>
      </c>
      <c r="AS234" s="93" t="s">
        <v>0</v>
      </c>
      <c r="AT234" s="94"/>
      <c r="AU234" s="93" t="s">
        <v>0</v>
      </c>
      <c r="AV234" s="94"/>
      <c r="AW234" s="52" t="s">
        <v>0</v>
      </c>
      <c r="AX234" s="52" t="s">
        <v>0</v>
      </c>
      <c r="AY234" s="52" t="s">
        <v>0</v>
      </c>
    </row>
    <row r="235" spans="1:51" ht="15" customHeight="1" x14ac:dyDescent="0.25">
      <c r="A235" s="107" t="s">
        <v>1</v>
      </c>
      <c r="B235" s="91"/>
      <c r="C235" s="106" t="s">
        <v>2</v>
      </c>
      <c r="D235" s="91"/>
      <c r="E235" s="107" t="s">
        <v>336</v>
      </c>
      <c r="F235" s="91"/>
      <c r="G235" s="107" t="s">
        <v>337</v>
      </c>
      <c r="H235" s="91"/>
      <c r="I235" s="107" t="s">
        <v>3</v>
      </c>
      <c r="J235" s="92"/>
      <c r="K235" s="91"/>
      <c r="L235" s="107" t="s">
        <v>338</v>
      </c>
      <c r="M235" s="92"/>
      <c r="N235" s="91"/>
      <c r="O235" s="107" t="s">
        <v>4</v>
      </c>
      <c r="P235" s="91"/>
      <c r="Q235" s="107" t="s">
        <v>339</v>
      </c>
      <c r="R235" s="91"/>
      <c r="S235" s="107" t="s">
        <v>5</v>
      </c>
      <c r="T235" s="92"/>
      <c r="U235" s="92"/>
      <c r="V235" s="92"/>
      <c r="W235" s="92"/>
      <c r="X235" s="92"/>
      <c r="Y235" s="92"/>
      <c r="Z235" s="91"/>
      <c r="AA235" s="107" t="s">
        <v>6</v>
      </c>
      <c r="AB235" s="92"/>
      <c r="AC235" s="92"/>
      <c r="AD235" s="92"/>
      <c r="AE235" s="91"/>
      <c r="AF235" s="107" t="s">
        <v>287</v>
      </c>
      <c r="AG235" s="92"/>
      <c r="AH235" s="91"/>
      <c r="AI235" s="74" t="s">
        <v>340</v>
      </c>
      <c r="AJ235" s="107" t="s">
        <v>7</v>
      </c>
      <c r="AK235" s="92"/>
      <c r="AL235" s="92"/>
      <c r="AM235" s="92"/>
      <c r="AN235" s="92"/>
      <c r="AO235" s="91"/>
      <c r="AP235" s="74" t="s">
        <v>345</v>
      </c>
      <c r="AQ235" s="74" t="s">
        <v>347</v>
      </c>
      <c r="AR235" s="74" t="s">
        <v>348</v>
      </c>
      <c r="AS235" s="107" t="s">
        <v>349</v>
      </c>
      <c r="AT235" s="91"/>
      <c r="AU235" s="107" t="s">
        <v>350</v>
      </c>
      <c r="AV235" s="91"/>
      <c r="AW235" s="74" t="s">
        <v>351</v>
      </c>
      <c r="AX235" s="74" t="s">
        <v>352</v>
      </c>
      <c r="AY235" s="74" t="s">
        <v>353</v>
      </c>
    </row>
    <row r="236" spans="1:51" ht="15" customHeight="1" x14ac:dyDescent="0.25">
      <c r="A236" s="100" t="s">
        <v>121</v>
      </c>
      <c r="B236" s="94"/>
      <c r="C236" s="100"/>
      <c r="D236" s="94"/>
      <c r="E236" s="100"/>
      <c r="F236" s="94"/>
      <c r="G236" s="100"/>
      <c r="H236" s="94"/>
      <c r="I236" s="100"/>
      <c r="J236" s="94"/>
      <c r="K236" s="94"/>
      <c r="L236" s="100"/>
      <c r="M236" s="94"/>
      <c r="N236" s="94"/>
      <c r="O236" s="100"/>
      <c r="P236" s="94"/>
      <c r="Q236" s="100"/>
      <c r="R236" s="94"/>
      <c r="S236" s="102" t="s">
        <v>122</v>
      </c>
      <c r="T236" s="94"/>
      <c r="U236" s="94"/>
      <c r="V236" s="94"/>
      <c r="W236" s="94"/>
      <c r="X236" s="94"/>
      <c r="Y236" s="94"/>
      <c r="Z236" s="94"/>
      <c r="AA236" s="100" t="s">
        <v>138</v>
      </c>
      <c r="AB236" s="94"/>
      <c r="AC236" s="94"/>
      <c r="AD236" s="94"/>
      <c r="AE236" s="94"/>
      <c r="AF236" s="100" t="s">
        <v>11</v>
      </c>
      <c r="AG236" s="94"/>
      <c r="AH236" s="94"/>
      <c r="AI236" s="75" t="s">
        <v>322</v>
      </c>
      <c r="AJ236" s="103" t="s">
        <v>359</v>
      </c>
      <c r="AK236" s="94"/>
      <c r="AL236" s="94"/>
      <c r="AM236" s="94"/>
      <c r="AN236" s="94"/>
      <c r="AO236" s="94"/>
      <c r="AP236" s="76" t="s">
        <v>453</v>
      </c>
      <c r="AQ236" s="76" t="s">
        <v>453</v>
      </c>
      <c r="AR236" s="76" t="s">
        <v>453</v>
      </c>
      <c r="AS236" s="105" t="s">
        <v>453</v>
      </c>
      <c r="AT236" s="94"/>
      <c r="AU236" s="105" t="s">
        <v>453</v>
      </c>
      <c r="AV236" s="94"/>
      <c r="AW236" s="76" t="s">
        <v>453</v>
      </c>
      <c r="AX236" s="76" t="s">
        <v>453</v>
      </c>
      <c r="AY236" s="76" t="s">
        <v>453</v>
      </c>
    </row>
    <row r="237" spans="1:51" ht="15" customHeight="1" x14ac:dyDescent="0.25">
      <c r="A237" s="100" t="s">
        <v>121</v>
      </c>
      <c r="B237" s="94"/>
      <c r="C237" s="100" t="s">
        <v>123</v>
      </c>
      <c r="D237" s="94"/>
      <c r="E237" s="100"/>
      <c r="F237" s="94"/>
      <c r="G237" s="100"/>
      <c r="H237" s="94"/>
      <c r="I237" s="100"/>
      <c r="J237" s="94"/>
      <c r="K237" s="94"/>
      <c r="L237" s="100"/>
      <c r="M237" s="94"/>
      <c r="N237" s="94"/>
      <c r="O237" s="100"/>
      <c r="P237" s="94"/>
      <c r="Q237" s="100"/>
      <c r="R237" s="94"/>
      <c r="S237" s="102" t="s">
        <v>124</v>
      </c>
      <c r="T237" s="94"/>
      <c r="U237" s="94"/>
      <c r="V237" s="94"/>
      <c r="W237" s="94"/>
      <c r="X237" s="94"/>
      <c r="Y237" s="94"/>
      <c r="Z237" s="94"/>
      <c r="AA237" s="100" t="s">
        <v>138</v>
      </c>
      <c r="AB237" s="94"/>
      <c r="AC237" s="94"/>
      <c r="AD237" s="94"/>
      <c r="AE237" s="94"/>
      <c r="AF237" s="100" t="s">
        <v>11</v>
      </c>
      <c r="AG237" s="94"/>
      <c r="AH237" s="94"/>
      <c r="AI237" s="75" t="s">
        <v>322</v>
      </c>
      <c r="AJ237" s="103" t="s">
        <v>359</v>
      </c>
      <c r="AK237" s="94"/>
      <c r="AL237" s="94"/>
      <c r="AM237" s="94"/>
      <c r="AN237" s="94"/>
      <c r="AO237" s="94"/>
      <c r="AP237" s="76" t="s">
        <v>453</v>
      </c>
      <c r="AQ237" s="76" t="s">
        <v>453</v>
      </c>
      <c r="AR237" s="76" t="s">
        <v>453</v>
      </c>
      <c r="AS237" s="105" t="s">
        <v>453</v>
      </c>
      <c r="AT237" s="94"/>
      <c r="AU237" s="105" t="s">
        <v>453</v>
      </c>
      <c r="AV237" s="94"/>
      <c r="AW237" s="76" t="s">
        <v>453</v>
      </c>
      <c r="AX237" s="76" t="s">
        <v>453</v>
      </c>
      <c r="AY237" s="76" t="s">
        <v>453</v>
      </c>
    </row>
    <row r="238" spans="1:51" ht="15" customHeight="1" x14ac:dyDescent="0.25">
      <c r="A238" s="100" t="s">
        <v>121</v>
      </c>
      <c r="B238" s="94"/>
      <c r="C238" s="100" t="s">
        <v>123</v>
      </c>
      <c r="D238" s="94"/>
      <c r="E238" s="100" t="s">
        <v>125</v>
      </c>
      <c r="F238" s="94"/>
      <c r="G238" s="100"/>
      <c r="H238" s="94"/>
      <c r="I238" s="100"/>
      <c r="J238" s="94"/>
      <c r="K238" s="94"/>
      <c r="L238" s="100"/>
      <c r="M238" s="94"/>
      <c r="N238" s="94"/>
      <c r="O238" s="100"/>
      <c r="P238" s="94"/>
      <c r="Q238" s="100"/>
      <c r="R238" s="94"/>
      <c r="S238" s="102" t="s">
        <v>126</v>
      </c>
      <c r="T238" s="94"/>
      <c r="U238" s="94"/>
      <c r="V238" s="94"/>
      <c r="W238" s="94"/>
      <c r="X238" s="94"/>
      <c r="Y238" s="94"/>
      <c r="Z238" s="94"/>
      <c r="AA238" s="100" t="s">
        <v>138</v>
      </c>
      <c r="AB238" s="94"/>
      <c r="AC238" s="94"/>
      <c r="AD238" s="94"/>
      <c r="AE238" s="94"/>
      <c r="AF238" s="100" t="s">
        <v>11</v>
      </c>
      <c r="AG238" s="94"/>
      <c r="AH238" s="94"/>
      <c r="AI238" s="75" t="s">
        <v>322</v>
      </c>
      <c r="AJ238" s="103" t="s">
        <v>359</v>
      </c>
      <c r="AK238" s="94"/>
      <c r="AL238" s="94"/>
      <c r="AM238" s="94"/>
      <c r="AN238" s="94"/>
      <c r="AO238" s="94"/>
      <c r="AP238" s="76" t="s">
        <v>453</v>
      </c>
      <c r="AQ238" s="76" t="s">
        <v>453</v>
      </c>
      <c r="AR238" s="76" t="s">
        <v>453</v>
      </c>
      <c r="AS238" s="105" t="s">
        <v>453</v>
      </c>
      <c r="AT238" s="94"/>
      <c r="AU238" s="105" t="s">
        <v>453</v>
      </c>
      <c r="AV238" s="94"/>
      <c r="AW238" s="76" t="s">
        <v>453</v>
      </c>
      <c r="AX238" s="76" t="s">
        <v>453</v>
      </c>
      <c r="AY238" s="76" t="s">
        <v>453</v>
      </c>
    </row>
    <row r="239" spans="1:51" ht="15" customHeight="1" x14ac:dyDescent="0.25">
      <c r="A239" s="100" t="s">
        <v>121</v>
      </c>
      <c r="B239" s="94"/>
      <c r="C239" s="100" t="s">
        <v>123</v>
      </c>
      <c r="D239" s="94"/>
      <c r="E239" s="100" t="s">
        <v>125</v>
      </c>
      <c r="F239" s="94"/>
      <c r="G239" s="100" t="s">
        <v>431</v>
      </c>
      <c r="H239" s="94"/>
      <c r="I239" s="100"/>
      <c r="J239" s="94"/>
      <c r="K239" s="94"/>
      <c r="L239" s="100"/>
      <c r="M239" s="94"/>
      <c r="N239" s="94"/>
      <c r="O239" s="100"/>
      <c r="P239" s="94"/>
      <c r="Q239" s="100"/>
      <c r="R239" s="94"/>
      <c r="S239" s="102" t="s">
        <v>432</v>
      </c>
      <c r="T239" s="94"/>
      <c r="U239" s="94"/>
      <c r="V239" s="94"/>
      <c r="W239" s="94"/>
      <c r="X239" s="94"/>
      <c r="Y239" s="94"/>
      <c r="Z239" s="94"/>
      <c r="AA239" s="100" t="s">
        <v>138</v>
      </c>
      <c r="AB239" s="94"/>
      <c r="AC239" s="94"/>
      <c r="AD239" s="94"/>
      <c r="AE239" s="94"/>
      <c r="AF239" s="100" t="s">
        <v>11</v>
      </c>
      <c r="AG239" s="94"/>
      <c r="AH239" s="94"/>
      <c r="AI239" s="75" t="s">
        <v>322</v>
      </c>
      <c r="AJ239" s="103" t="s">
        <v>359</v>
      </c>
      <c r="AK239" s="94"/>
      <c r="AL239" s="94"/>
      <c r="AM239" s="94"/>
      <c r="AN239" s="94"/>
      <c r="AO239" s="94"/>
      <c r="AP239" s="76" t="s">
        <v>453</v>
      </c>
      <c r="AQ239" s="76" t="s">
        <v>453</v>
      </c>
      <c r="AR239" s="76" t="s">
        <v>453</v>
      </c>
      <c r="AS239" s="105" t="s">
        <v>453</v>
      </c>
      <c r="AT239" s="94"/>
      <c r="AU239" s="105" t="s">
        <v>453</v>
      </c>
      <c r="AV239" s="94"/>
      <c r="AW239" s="76" t="s">
        <v>453</v>
      </c>
      <c r="AX239" s="76" t="s">
        <v>453</v>
      </c>
      <c r="AY239" s="76" t="s">
        <v>453</v>
      </c>
    </row>
    <row r="240" spans="1:51" ht="15" customHeight="1" x14ac:dyDescent="0.25">
      <c r="A240" s="100" t="s">
        <v>121</v>
      </c>
      <c r="B240" s="94"/>
      <c r="C240" s="100" t="s">
        <v>123</v>
      </c>
      <c r="D240" s="94"/>
      <c r="E240" s="100" t="s">
        <v>125</v>
      </c>
      <c r="F240" s="94"/>
      <c r="G240" s="100" t="s">
        <v>431</v>
      </c>
      <c r="H240" s="94"/>
      <c r="I240" s="100" t="s">
        <v>415</v>
      </c>
      <c r="J240" s="94"/>
      <c r="K240" s="94"/>
      <c r="L240" s="100"/>
      <c r="M240" s="94"/>
      <c r="N240" s="94"/>
      <c r="O240" s="100"/>
      <c r="P240" s="94"/>
      <c r="Q240" s="100"/>
      <c r="R240" s="94"/>
      <c r="S240" s="102" t="s">
        <v>387</v>
      </c>
      <c r="T240" s="94"/>
      <c r="U240" s="94"/>
      <c r="V240" s="94"/>
      <c r="W240" s="94"/>
      <c r="X240" s="94"/>
      <c r="Y240" s="94"/>
      <c r="Z240" s="94"/>
      <c r="AA240" s="100" t="s">
        <v>138</v>
      </c>
      <c r="AB240" s="94"/>
      <c r="AC240" s="94"/>
      <c r="AD240" s="94"/>
      <c r="AE240" s="94"/>
      <c r="AF240" s="100" t="s">
        <v>11</v>
      </c>
      <c r="AG240" s="94"/>
      <c r="AH240" s="94"/>
      <c r="AI240" s="75" t="s">
        <v>322</v>
      </c>
      <c r="AJ240" s="103" t="s">
        <v>359</v>
      </c>
      <c r="AK240" s="94"/>
      <c r="AL240" s="94"/>
      <c r="AM240" s="94"/>
      <c r="AN240" s="94"/>
      <c r="AO240" s="94"/>
      <c r="AP240" s="76" t="s">
        <v>453</v>
      </c>
      <c r="AQ240" s="76" t="s">
        <v>453</v>
      </c>
      <c r="AR240" s="76" t="s">
        <v>453</v>
      </c>
      <c r="AS240" s="105" t="s">
        <v>453</v>
      </c>
      <c r="AT240" s="94"/>
      <c r="AU240" s="105" t="s">
        <v>453</v>
      </c>
      <c r="AV240" s="94"/>
      <c r="AW240" s="76" t="s">
        <v>453</v>
      </c>
      <c r="AX240" s="76" t="s">
        <v>453</v>
      </c>
      <c r="AY240" s="76" t="s">
        <v>453</v>
      </c>
    </row>
    <row r="241" spans="1:51" ht="15" customHeight="1" x14ac:dyDescent="0.25">
      <c r="A241" s="100" t="s">
        <v>121</v>
      </c>
      <c r="B241" s="94"/>
      <c r="C241" s="100" t="s">
        <v>123</v>
      </c>
      <c r="D241" s="94"/>
      <c r="E241" s="100" t="s">
        <v>125</v>
      </c>
      <c r="F241" s="94"/>
      <c r="G241" s="100" t="s">
        <v>431</v>
      </c>
      <c r="H241" s="94"/>
      <c r="I241" s="100" t="s">
        <v>415</v>
      </c>
      <c r="J241" s="94"/>
      <c r="K241" s="94"/>
      <c r="L241" s="100" t="s">
        <v>433</v>
      </c>
      <c r="M241" s="94"/>
      <c r="N241" s="94"/>
      <c r="O241" s="100"/>
      <c r="P241" s="94"/>
      <c r="Q241" s="100"/>
      <c r="R241" s="94"/>
      <c r="S241" s="102" t="s">
        <v>434</v>
      </c>
      <c r="T241" s="94"/>
      <c r="U241" s="94"/>
      <c r="V241" s="94"/>
      <c r="W241" s="94"/>
      <c r="X241" s="94"/>
      <c r="Y241" s="94"/>
      <c r="Z241" s="94"/>
      <c r="AA241" s="100" t="s">
        <v>138</v>
      </c>
      <c r="AB241" s="94"/>
      <c r="AC241" s="94"/>
      <c r="AD241" s="94"/>
      <c r="AE241" s="94"/>
      <c r="AF241" s="100" t="s">
        <v>11</v>
      </c>
      <c r="AG241" s="94"/>
      <c r="AH241" s="94"/>
      <c r="AI241" s="75" t="s">
        <v>322</v>
      </c>
      <c r="AJ241" s="103" t="s">
        <v>359</v>
      </c>
      <c r="AK241" s="94"/>
      <c r="AL241" s="94"/>
      <c r="AM241" s="94"/>
      <c r="AN241" s="94"/>
      <c r="AO241" s="94"/>
      <c r="AP241" s="76" t="s">
        <v>453</v>
      </c>
      <c r="AQ241" s="76" t="s">
        <v>453</v>
      </c>
      <c r="AR241" s="76" t="s">
        <v>453</v>
      </c>
      <c r="AS241" s="105" t="s">
        <v>453</v>
      </c>
      <c r="AT241" s="94"/>
      <c r="AU241" s="105" t="s">
        <v>453</v>
      </c>
      <c r="AV241" s="94"/>
      <c r="AW241" s="76" t="s">
        <v>453</v>
      </c>
      <c r="AX241" s="76" t="s">
        <v>453</v>
      </c>
      <c r="AY241" s="76" t="s">
        <v>453</v>
      </c>
    </row>
    <row r="242" spans="1:51" ht="15" customHeight="1" x14ac:dyDescent="0.25">
      <c r="A242" s="101" t="s">
        <v>121</v>
      </c>
      <c r="B242" s="94"/>
      <c r="C242" s="101" t="s">
        <v>123</v>
      </c>
      <c r="D242" s="94"/>
      <c r="E242" s="101" t="s">
        <v>125</v>
      </c>
      <c r="F242" s="94"/>
      <c r="G242" s="101" t="s">
        <v>431</v>
      </c>
      <c r="H242" s="94"/>
      <c r="I242" s="101" t="s">
        <v>415</v>
      </c>
      <c r="J242" s="94"/>
      <c r="K242" s="94"/>
      <c r="L242" s="101" t="s">
        <v>433</v>
      </c>
      <c r="M242" s="94"/>
      <c r="N242" s="94"/>
      <c r="O242" s="101" t="s">
        <v>42</v>
      </c>
      <c r="P242" s="94"/>
      <c r="Q242" s="101"/>
      <c r="R242" s="94"/>
      <c r="S242" s="108" t="s">
        <v>392</v>
      </c>
      <c r="T242" s="94"/>
      <c r="U242" s="94"/>
      <c r="V242" s="94"/>
      <c r="W242" s="94"/>
      <c r="X242" s="94"/>
      <c r="Y242" s="94"/>
      <c r="Z242" s="94"/>
      <c r="AA242" s="101" t="s">
        <v>138</v>
      </c>
      <c r="AB242" s="94"/>
      <c r="AC242" s="94"/>
      <c r="AD242" s="94"/>
      <c r="AE242" s="94"/>
      <c r="AF242" s="101" t="s">
        <v>11</v>
      </c>
      <c r="AG242" s="94"/>
      <c r="AH242" s="94"/>
      <c r="AI242" s="77" t="s">
        <v>322</v>
      </c>
      <c r="AJ242" s="104" t="s">
        <v>359</v>
      </c>
      <c r="AK242" s="94"/>
      <c r="AL242" s="94"/>
      <c r="AM242" s="94"/>
      <c r="AN242" s="94"/>
      <c r="AO242" s="94"/>
      <c r="AP242" s="78" t="s">
        <v>453</v>
      </c>
      <c r="AQ242" s="78" t="s">
        <v>453</v>
      </c>
      <c r="AR242" s="78" t="s">
        <v>453</v>
      </c>
      <c r="AS242" s="109" t="s">
        <v>453</v>
      </c>
      <c r="AT242" s="94"/>
      <c r="AU242" s="109" t="s">
        <v>453</v>
      </c>
      <c r="AV242" s="94"/>
      <c r="AW242" s="78" t="s">
        <v>453</v>
      </c>
      <c r="AX242" s="78" t="s">
        <v>453</v>
      </c>
      <c r="AY242" s="78" t="s">
        <v>453</v>
      </c>
    </row>
    <row r="243" spans="1:51" ht="15" customHeight="1" x14ac:dyDescent="0.25">
      <c r="A243" s="52" t="s">
        <v>0</v>
      </c>
      <c r="B243" s="52" t="s">
        <v>0</v>
      </c>
      <c r="C243" s="52" t="s">
        <v>0</v>
      </c>
      <c r="D243" s="52" t="s">
        <v>0</v>
      </c>
      <c r="E243" s="52" t="s">
        <v>0</v>
      </c>
      <c r="F243" s="52" t="s">
        <v>0</v>
      </c>
      <c r="G243" s="52" t="s">
        <v>0</v>
      </c>
      <c r="H243" s="52" t="s">
        <v>0</v>
      </c>
      <c r="I243" s="52" t="s">
        <v>0</v>
      </c>
      <c r="J243" s="93" t="s">
        <v>0</v>
      </c>
      <c r="K243" s="94"/>
      <c r="L243" s="93" t="s">
        <v>0</v>
      </c>
      <c r="M243" s="94"/>
      <c r="N243" s="52" t="s">
        <v>0</v>
      </c>
      <c r="O243" s="52" t="s">
        <v>0</v>
      </c>
      <c r="P243" s="52" t="s">
        <v>0</v>
      </c>
      <c r="Q243" s="52" t="s">
        <v>0</v>
      </c>
      <c r="R243" s="52" t="s">
        <v>0</v>
      </c>
      <c r="S243" s="52" t="s">
        <v>0</v>
      </c>
      <c r="T243" s="52" t="s">
        <v>0</v>
      </c>
      <c r="U243" s="52" t="s">
        <v>0</v>
      </c>
      <c r="V243" s="52" t="s">
        <v>0</v>
      </c>
      <c r="W243" s="52" t="s">
        <v>0</v>
      </c>
      <c r="X243" s="52" t="s">
        <v>0</v>
      </c>
      <c r="Y243" s="52" t="s">
        <v>0</v>
      </c>
      <c r="Z243" s="52" t="s">
        <v>0</v>
      </c>
      <c r="AA243" s="93" t="s">
        <v>0</v>
      </c>
      <c r="AB243" s="94"/>
      <c r="AC243" s="93" t="s">
        <v>0</v>
      </c>
      <c r="AD243" s="94"/>
      <c r="AE243" s="52" t="s">
        <v>0</v>
      </c>
      <c r="AF243" s="52" t="s">
        <v>0</v>
      </c>
      <c r="AG243" s="52" t="s">
        <v>0</v>
      </c>
      <c r="AH243" s="52" t="s">
        <v>0</v>
      </c>
      <c r="AI243" s="52" t="s">
        <v>0</v>
      </c>
      <c r="AJ243" s="52" t="s">
        <v>0</v>
      </c>
      <c r="AK243" s="52" t="s">
        <v>0</v>
      </c>
      <c r="AL243" s="52" t="s">
        <v>0</v>
      </c>
      <c r="AM243" s="93" t="s">
        <v>0</v>
      </c>
      <c r="AN243" s="94"/>
      <c r="AO243" s="94"/>
      <c r="AP243" s="52" t="s">
        <v>0</v>
      </c>
      <c r="AQ243" s="52" t="s">
        <v>0</v>
      </c>
      <c r="AR243" s="52" t="s">
        <v>0</v>
      </c>
      <c r="AS243" s="93" t="s">
        <v>0</v>
      </c>
      <c r="AT243" s="94"/>
      <c r="AU243" s="93" t="s">
        <v>0</v>
      </c>
      <c r="AV243" s="94"/>
      <c r="AW243" s="52" t="s">
        <v>0</v>
      </c>
      <c r="AX243" s="52" t="s">
        <v>0</v>
      </c>
      <c r="AY243" s="52" t="s">
        <v>0</v>
      </c>
    </row>
    <row r="244" spans="1:51" ht="15" customHeight="1" x14ac:dyDescent="0.25">
      <c r="A244" s="110" t="s">
        <v>334</v>
      </c>
      <c r="B244" s="92"/>
      <c r="C244" s="92"/>
      <c r="D244" s="92"/>
      <c r="E244" s="92"/>
      <c r="F244" s="92"/>
      <c r="G244" s="91"/>
      <c r="H244" s="111" t="s">
        <v>360</v>
      </c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  <c r="AM244" s="92"/>
      <c r="AN244" s="92"/>
      <c r="AO244" s="91"/>
      <c r="AP244" s="52" t="s">
        <v>0</v>
      </c>
      <c r="AQ244" s="52" t="s">
        <v>0</v>
      </c>
      <c r="AR244" s="52" t="s">
        <v>0</v>
      </c>
      <c r="AS244" s="93" t="s">
        <v>0</v>
      </c>
      <c r="AT244" s="94"/>
      <c r="AU244" s="93" t="s">
        <v>0</v>
      </c>
      <c r="AV244" s="94"/>
      <c r="AW244" s="52" t="s">
        <v>0</v>
      </c>
      <c r="AX244" s="52" t="s">
        <v>0</v>
      </c>
      <c r="AY244" s="52" t="s">
        <v>0</v>
      </c>
    </row>
    <row r="245" spans="1:51" ht="15" customHeight="1" x14ac:dyDescent="0.25">
      <c r="A245" s="107" t="s">
        <v>1</v>
      </c>
      <c r="B245" s="91"/>
      <c r="C245" s="106" t="s">
        <v>2</v>
      </c>
      <c r="D245" s="91"/>
      <c r="E245" s="107" t="s">
        <v>336</v>
      </c>
      <c r="F245" s="91"/>
      <c r="G245" s="107" t="s">
        <v>337</v>
      </c>
      <c r="H245" s="91"/>
      <c r="I245" s="107" t="s">
        <v>3</v>
      </c>
      <c r="J245" s="92"/>
      <c r="K245" s="91"/>
      <c r="L245" s="107" t="s">
        <v>338</v>
      </c>
      <c r="M245" s="92"/>
      <c r="N245" s="91"/>
      <c r="O245" s="107" t="s">
        <v>4</v>
      </c>
      <c r="P245" s="91"/>
      <c r="Q245" s="107" t="s">
        <v>339</v>
      </c>
      <c r="R245" s="91"/>
      <c r="S245" s="107" t="s">
        <v>5</v>
      </c>
      <c r="T245" s="92"/>
      <c r="U245" s="92"/>
      <c r="V245" s="92"/>
      <c r="W245" s="92"/>
      <c r="X245" s="92"/>
      <c r="Y245" s="92"/>
      <c r="Z245" s="91"/>
      <c r="AA245" s="107" t="s">
        <v>6</v>
      </c>
      <c r="AB245" s="92"/>
      <c r="AC245" s="92"/>
      <c r="AD245" s="92"/>
      <c r="AE245" s="91"/>
      <c r="AF245" s="107" t="s">
        <v>287</v>
      </c>
      <c r="AG245" s="92"/>
      <c r="AH245" s="91"/>
      <c r="AI245" s="74" t="s">
        <v>340</v>
      </c>
      <c r="AJ245" s="107" t="s">
        <v>7</v>
      </c>
      <c r="AK245" s="92"/>
      <c r="AL245" s="92"/>
      <c r="AM245" s="92"/>
      <c r="AN245" s="92"/>
      <c r="AO245" s="91"/>
      <c r="AP245" s="74" t="s">
        <v>345</v>
      </c>
      <c r="AQ245" s="74" t="s">
        <v>347</v>
      </c>
      <c r="AR245" s="74" t="s">
        <v>348</v>
      </c>
      <c r="AS245" s="107" t="s">
        <v>349</v>
      </c>
      <c r="AT245" s="91"/>
      <c r="AU245" s="107" t="s">
        <v>350</v>
      </c>
      <c r="AV245" s="91"/>
      <c r="AW245" s="74" t="s">
        <v>351</v>
      </c>
      <c r="AX245" s="74" t="s">
        <v>352</v>
      </c>
      <c r="AY245" s="74" t="s">
        <v>353</v>
      </c>
    </row>
    <row r="246" spans="1:51" ht="15" customHeight="1" x14ac:dyDescent="0.25">
      <c r="A246" s="100" t="s">
        <v>121</v>
      </c>
      <c r="B246" s="94"/>
      <c r="C246" s="100"/>
      <c r="D246" s="94"/>
      <c r="E246" s="100"/>
      <c r="F246" s="94"/>
      <c r="G246" s="100"/>
      <c r="H246" s="94"/>
      <c r="I246" s="100"/>
      <c r="J246" s="94"/>
      <c r="K246" s="94"/>
      <c r="L246" s="100"/>
      <c r="M246" s="94"/>
      <c r="N246" s="94"/>
      <c r="O246" s="100"/>
      <c r="P246" s="94"/>
      <c r="Q246" s="100"/>
      <c r="R246" s="94"/>
      <c r="S246" s="102" t="s">
        <v>122</v>
      </c>
      <c r="T246" s="94"/>
      <c r="U246" s="94"/>
      <c r="V246" s="94"/>
      <c r="W246" s="94"/>
      <c r="X246" s="94"/>
      <c r="Y246" s="94"/>
      <c r="Z246" s="94"/>
      <c r="AA246" s="100" t="s">
        <v>10</v>
      </c>
      <c r="AB246" s="94"/>
      <c r="AC246" s="94"/>
      <c r="AD246" s="94"/>
      <c r="AE246" s="94"/>
      <c r="AF246" s="100" t="s">
        <v>11</v>
      </c>
      <c r="AG246" s="94"/>
      <c r="AH246" s="94"/>
      <c r="AI246" s="75" t="s">
        <v>311</v>
      </c>
      <c r="AJ246" s="103" t="s">
        <v>355</v>
      </c>
      <c r="AK246" s="94"/>
      <c r="AL246" s="94"/>
      <c r="AM246" s="94"/>
      <c r="AN246" s="94"/>
      <c r="AO246" s="94"/>
      <c r="AP246" s="76" t="s">
        <v>453</v>
      </c>
      <c r="AQ246" s="76" t="s">
        <v>453</v>
      </c>
      <c r="AR246" s="76" t="s">
        <v>453</v>
      </c>
      <c r="AS246" s="105" t="s">
        <v>453</v>
      </c>
      <c r="AT246" s="94"/>
      <c r="AU246" s="105" t="s">
        <v>453</v>
      </c>
      <c r="AV246" s="94"/>
      <c r="AW246" s="76" t="s">
        <v>453</v>
      </c>
      <c r="AX246" s="76" t="s">
        <v>453</v>
      </c>
      <c r="AY246" s="76" t="s">
        <v>453</v>
      </c>
    </row>
    <row r="247" spans="1:51" ht="15" customHeight="1" x14ac:dyDescent="0.25">
      <c r="A247" s="100" t="s">
        <v>121</v>
      </c>
      <c r="B247" s="94"/>
      <c r="C247" s="100"/>
      <c r="D247" s="94"/>
      <c r="E247" s="100"/>
      <c r="F247" s="94"/>
      <c r="G247" s="100"/>
      <c r="H247" s="94"/>
      <c r="I247" s="100"/>
      <c r="J247" s="94"/>
      <c r="K247" s="94"/>
      <c r="L247" s="100"/>
      <c r="M247" s="94"/>
      <c r="N247" s="94"/>
      <c r="O247" s="100"/>
      <c r="P247" s="94"/>
      <c r="Q247" s="100"/>
      <c r="R247" s="94"/>
      <c r="S247" s="102" t="s">
        <v>122</v>
      </c>
      <c r="T247" s="94"/>
      <c r="U247" s="94"/>
      <c r="V247" s="94"/>
      <c r="W247" s="94"/>
      <c r="X247" s="94"/>
      <c r="Y247" s="94"/>
      <c r="Z247" s="94"/>
      <c r="AA247" s="100" t="s">
        <v>138</v>
      </c>
      <c r="AB247" s="94"/>
      <c r="AC247" s="94"/>
      <c r="AD247" s="94"/>
      <c r="AE247" s="94"/>
      <c r="AF247" s="100" t="s">
        <v>11</v>
      </c>
      <c r="AG247" s="94"/>
      <c r="AH247" s="94"/>
      <c r="AI247" s="75" t="s">
        <v>367</v>
      </c>
      <c r="AJ247" s="103" t="s">
        <v>368</v>
      </c>
      <c r="AK247" s="94"/>
      <c r="AL247" s="94"/>
      <c r="AM247" s="94"/>
      <c r="AN247" s="94"/>
      <c r="AO247" s="94"/>
      <c r="AP247" s="76" t="s">
        <v>453</v>
      </c>
      <c r="AQ247" s="76" t="s">
        <v>453</v>
      </c>
      <c r="AR247" s="76" t="s">
        <v>453</v>
      </c>
      <c r="AS247" s="105" t="s">
        <v>453</v>
      </c>
      <c r="AT247" s="94"/>
      <c r="AU247" s="105" t="s">
        <v>453</v>
      </c>
      <c r="AV247" s="94"/>
      <c r="AW247" s="76" t="s">
        <v>453</v>
      </c>
      <c r="AX247" s="76" t="s">
        <v>453</v>
      </c>
      <c r="AY247" s="76" t="s">
        <v>453</v>
      </c>
    </row>
    <row r="248" spans="1:51" ht="16.5" customHeight="1" x14ac:dyDescent="0.25">
      <c r="A248" s="100" t="s">
        <v>121</v>
      </c>
      <c r="B248" s="94"/>
      <c r="C248" s="100" t="s">
        <v>123</v>
      </c>
      <c r="D248" s="94"/>
      <c r="E248" s="100"/>
      <c r="F248" s="94"/>
      <c r="G248" s="100"/>
      <c r="H248" s="94"/>
      <c r="I248" s="100"/>
      <c r="J248" s="94"/>
      <c r="K248" s="94"/>
      <c r="L248" s="100"/>
      <c r="M248" s="94"/>
      <c r="N248" s="94"/>
      <c r="O248" s="100"/>
      <c r="P248" s="94"/>
      <c r="Q248" s="100"/>
      <c r="R248" s="94"/>
      <c r="S248" s="102" t="s">
        <v>124</v>
      </c>
      <c r="T248" s="94"/>
      <c r="U248" s="94"/>
      <c r="V248" s="94"/>
      <c r="W248" s="94"/>
      <c r="X248" s="94"/>
      <c r="Y248" s="94"/>
      <c r="Z248" s="94"/>
      <c r="AA248" s="100" t="s">
        <v>10</v>
      </c>
      <c r="AB248" s="94"/>
      <c r="AC248" s="94"/>
      <c r="AD248" s="94"/>
      <c r="AE248" s="94"/>
      <c r="AF248" s="100" t="s">
        <v>11</v>
      </c>
      <c r="AG248" s="94"/>
      <c r="AH248" s="94"/>
      <c r="AI248" s="75" t="s">
        <v>311</v>
      </c>
      <c r="AJ248" s="103" t="s">
        <v>355</v>
      </c>
      <c r="AK248" s="94"/>
      <c r="AL248" s="94"/>
      <c r="AM248" s="94"/>
      <c r="AN248" s="94"/>
      <c r="AO248" s="94"/>
      <c r="AP248" s="76" t="s">
        <v>453</v>
      </c>
      <c r="AQ248" s="76" t="s">
        <v>453</v>
      </c>
      <c r="AR248" s="76" t="s">
        <v>453</v>
      </c>
      <c r="AS248" s="105" t="s">
        <v>453</v>
      </c>
      <c r="AT248" s="94"/>
      <c r="AU248" s="105" t="s">
        <v>453</v>
      </c>
      <c r="AV248" s="94"/>
      <c r="AW248" s="76" t="s">
        <v>453</v>
      </c>
      <c r="AX248" s="76" t="s">
        <v>453</v>
      </c>
      <c r="AY248" s="76" t="s">
        <v>453</v>
      </c>
    </row>
    <row r="249" spans="1:51" ht="15" customHeight="1" x14ac:dyDescent="0.25">
      <c r="A249" s="100" t="s">
        <v>121</v>
      </c>
      <c r="B249" s="94"/>
      <c r="C249" s="100" t="s">
        <v>123</v>
      </c>
      <c r="D249" s="94"/>
      <c r="E249" s="100"/>
      <c r="F249" s="94"/>
      <c r="G249" s="100"/>
      <c r="H249" s="94"/>
      <c r="I249" s="100"/>
      <c r="J249" s="94"/>
      <c r="K249" s="94"/>
      <c r="L249" s="100"/>
      <c r="M249" s="94"/>
      <c r="N249" s="94"/>
      <c r="O249" s="100"/>
      <c r="P249" s="94"/>
      <c r="Q249" s="100"/>
      <c r="R249" s="94"/>
      <c r="S249" s="102" t="s">
        <v>124</v>
      </c>
      <c r="T249" s="94"/>
      <c r="U249" s="94"/>
      <c r="V249" s="94"/>
      <c r="W249" s="94"/>
      <c r="X249" s="94"/>
      <c r="Y249" s="94"/>
      <c r="Z249" s="94"/>
      <c r="AA249" s="100" t="s">
        <v>138</v>
      </c>
      <c r="AB249" s="94"/>
      <c r="AC249" s="94"/>
      <c r="AD249" s="94"/>
      <c r="AE249" s="94"/>
      <c r="AF249" s="100" t="s">
        <v>11</v>
      </c>
      <c r="AG249" s="94"/>
      <c r="AH249" s="94"/>
      <c r="AI249" s="75" t="s">
        <v>367</v>
      </c>
      <c r="AJ249" s="103" t="s">
        <v>368</v>
      </c>
      <c r="AK249" s="94"/>
      <c r="AL249" s="94"/>
      <c r="AM249" s="94"/>
      <c r="AN249" s="94"/>
      <c r="AO249" s="94"/>
      <c r="AP249" s="76" t="s">
        <v>453</v>
      </c>
      <c r="AQ249" s="76" t="s">
        <v>453</v>
      </c>
      <c r="AR249" s="76" t="s">
        <v>453</v>
      </c>
      <c r="AS249" s="105" t="s">
        <v>453</v>
      </c>
      <c r="AT249" s="94"/>
      <c r="AU249" s="105" t="s">
        <v>453</v>
      </c>
      <c r="AV249" s="94"/>
      <c r="AW249" s="76" t="s">
        <v>453</v>
      </c>
      <c r="AX249" s="76" t="s">
        <v>453</v>
      </c>
      <c r="AY249" s="76" t="s">
        <v>453</v>
      </c>
    </row>
    <row r="250" spans="1:51" ht="15" customHeight="1" x14ac:dyDescent="0.25">
      <c r="A250" s="100" t="s">
        <v>121</v>
      </c>
      <c r="B250" s="94"/>
      <c r="C250" s="100" t="s">
        <v>123</v>
      </c>
      <c r="D250" s="94"/>
      <c r="E250" s="100" t="s">
        <v>125</v>
      </c>
      <c r="F250" s="94"/>
      <c r="G250" s="100"/>
      <c r="H250" s="94"/>
      <c r="I250" s="100"/>
      <c r="J250" s="94"/>
      <c r="K250" s="94"/>
      <c r="L250" s="100"/>
      <c r="M250" s="94"/>
      <c r="N250" s="94"/>
      <c r="O250" s="100"/>
      <c r="P250" s="94"/>
      <c r="Q250" s="100"/>
      <c r="R250" s="94"/>
      <c r="S250" s="102" t="s">
        <v>126</v>
      </c>
      <c r="T250" s="94"/>
      <c r="U250" s="94"/>
      <c r="V250" s="94"/>
      <c r="W250" s="94"/>
      <c r="X250" s="94"/>
      <c r="Y250" s="94"/>
      <c r="Z250" s="94"/>
      <c r="AA250" s="100" t="s">
        <v>10</v>
      </c>
      <c r="AB250" s="94"/>
      <c r="AC250" s="94"/>
      <c r="AD250" s="94"/>
      <c r="AE250" s="94"/>
      <c r="AF250" s="100" t="s">
        <v>11</v>
      </c>
      <c r="AG250" s="94"/>
      <c r="AH250" s="94"/>
      <c r="AI250" s="75" t="s">
        <v>311</v>
      </c>
      <c r="AJ250" s="103" t="s">
        <v>355</v>
      </c>
      <c r="AK250" s="94"/>
      <c r="AL250" s="94"/>
      <c r="AM250" s="94"/>
      <c r="AN250" s="94"/>
      <c r="AO250" s="94"/>
      <c r="AP250" s="76" t="s">
        <v>453</v>
      </c>
      <c r="AQ250" s="76" t="s">
        <v>453</v>
      </c>
      <c r="AR250" s="76" t="s">
        <v>453</v>
      </c>
      <c r="AS250" s="105" t="s">
        <v>453</v>
      </c>
      <c r="AT250" s="94"/>
      <c r="AU250" s="105" t="s">
        <v>453</v>
      </c>
      <c r="AV250" s="94"/>
      <c r="AW250" s="76" t="s">
        <v>453</v>
      </c>
      <c r="AX250" s="76" t="s">
        <v>453</v>
      </c>
      <c r="AY250" s="76" t="s">
        <v>453</v>
      </c>
    </row>
    <row r="251" spans="1:51" ht="15" customHeight="1" x14ac:dyDescent="0.25">
      <c r="A251" s="100" t="s">
        <v>121</v>
      </c>
      <c r="B251" s="94"/>
      <c r="C251" s="100" t="s">
        <v>123</v>
      </c>
      <c r="D251" s="94"/>
      <c r="E251" s="100" t="s">
        <v>125</v>
      </c>
      <c r="F251" s="94"/>
      <c r="G251" s="100"/>
      <c r="H251" s="94"/>
      <c r="I251" s="100"/>
      <c r="J251" s="94"/>
      <c r="K251" s="94"/>
      <c r="L251" s="100"/>
      <c r="M251" s="94"/>
      <c r="N251" s="94"/>
      <c r="O251" s="100"/>
      <c r="P251" s="94"/>
      <c r="Q251" s="100"/>
      <c r="R251" s="94"/>
      <c r="S251" s="102" t="s">
        <v>126</v>
      </c>
      <c r="T251" s="94"/>
      <c r="U251" s="94"/>
      <c r="V251" s="94"/>
      <c r="W251" s="94"/>
      <c r="X251" s="94"/>
      <c r="Y251" s="94"/>
      <c r="Z251" s="94"/>
      <c r="AA251" s="100" t="s">
        <v>138</v>
      </c>
      <c r="AB251" s="94"/>
      <c r="AC251" s="94"/>
      <c r="AD251" s="94"/>
      <c r="AE251" s="94"/>
      <c r="AF251" s="100" t="s">
        <v>11</v>
      </c>
      <c r="AG251" s="94"/>
      <c r="AH251" s="94"/>
      <c r="AI251" s="75" t="s">
        <v>367</v>
      </c>
      <c r="AJ251" s="103" t="s">
        <v>368</v>
      </c>
      <c r="AK251" s="94"/>
      <c r="AL251" s="94"/>
      <c r="AM251" s="94"/>
      <c r="AN251" s="94"/>
      <c r="AO251" s="94"/>
      <c r="AP251" s="76" t="s">
        <v>453</v>
      </c>
      <c r="AQ251" s="76" t="s">
        <v>453</v>
      </c>
      <c r="AR251" s="76" t="s">
        <v>453</v>
      </c>
      <c r="AS251" s="105" t="s">
        <v>453</v>
      </c>
      <c r="AT251" s="94"/>
      <c r="AU251" s="105" t="s">
        <v>453</v>
      </c>
      <c r="AV251" s="94"/>
      <c r="AW251" s="76" t="s">
        <v>453</v>
      </c>
      <c r="AX251" s="76" t="s">
        <v>453</v>
      </c>
      <c r="AY251" s="76" t="s">
        <v>453</v>
      </c>
    </row>
    <row r="252" spans="1:51" ht="15" customHeight="1" x14ac:dyDescent="0.25">
      <c r="A252" s="100" t="s">
        <v>121</v>
      </c>
      <c r="B252" s="94"/>
      <c r="C252" s="100" t="s">
        <v>123</v>
      </c>
      <c r="D252" s="94"/>
      <c r="E252" s="100" t="s">
        <v>125</v>
      </c>
      <c r="F252" s="94"/>
      <c r="G252" s="100" t="s">
        <v>127</v>
      </c>
      <c r="H252" s="94"/>
      <c r="I252" s="100"/>
      <c r="J252" s="94"/>
      <c r="K252" s="94"/>
      <c r="L252" s="100"/>
      <c r="M252" s="94"/>
      <c r="N252" s="94"/>
      <c r="O252" s="100"/>
      <c r="P252" s="94"/>
      <c r="Q252" s="100"/>
      <c r="R252" s="94"/>
      <c r="S252" s="102" t="s">
        <v>128</v>
      </c>
      <c r="T252" s="94"/>
      <c r="U252" s="94"/>
      <c r="V252" s="94"/>
      <c r="W252" s="94"/>
      <c r="X252" s="94"/>
      <c r="Y252" s="94"/>
      <c r="Z252" s="94"/>
      <c r="AA252" s="100" t="s">
        <v>10</v>
      </c>
      <c r="AB252" s="94"/>
      <c r="AC252" s="94"/>
      <c r="AD252" s="94"/>
      <c r="AE252" s="94"/>
      <c r="AF252" s="100" t="s">
        <v>11</v>
      </c>
      <c r="AG252" s="94"/>
      <c r="AH252" s="94"/>
      <c r="AI252" s="75" t="s">
        <v>311</v>
      </c>
      <c r="AJ252" s="103" t="s">
        <v>355</v>
      </c>
      <c r="AK252" s="94"/>
      <c r="AL252" s="94"/>
      <c r="AM252" s="94"/>
      <c r="AN252" s="94"/>
      <c r="AO252" s="94"/>
      <c r="AP252" s="76" t="s">
        <v>453</v>
      </c>
      <c r="AQ252" s="76" t="s">
        <v>453</v>
      </c>
      <c r="AR252" s="76" t="s">
        <v>453</v>
      </c>
      <c r="AS252" s="105" t="s">
        <v>453</v>
      </c>
      <c r="AT252" s="94"/>
      <c r="AU252" s="105" t="s">
        <v>453</v>
      </c>
      <c r="AV252" s="94"/>
      <c r="AW252" s="76" t="s">
        <v>453</v>
      </c>
      <c r="AX252" s="76" t="s">
        <v>453</v>
      </c>
      <c r="AY252" s="76" t="s">
        <v>453</v>
      </c>
    </row>
    <row r="253" spans="1:51" ht="15" customHeight="1" x14ac:dyDescent="0.25">
      <c r="A253" s="100" t="s">
        <v>121</v>
      </c>
      <c r="B253" s="94"/>
      <c r="C253" s="100" t="s">
        <v>123</v>
      </c>
      <c r="D253" s="94"/>
      <c r="E253" s="100" t="s">
        <v>125</v>
      </c>
      <c r="F253" s="94"/>
      <c r="G253" s="100" t="s">
        <v>127</v>
      </c>
      <c r="H253" s="94"/>
      <c r="I253" s="100" t="s">
        <v>415</v>
      </c>
      <c r="J253" s="94"/>
      <c r="K253" s="94"/>
      <c r="L253" s="100"/>
      <c r="M253" s="94"/>
      <c r="N253" s="94"/>
      <c r="O253" s="100"/>
      <c r="P253" s="94"/>
      <c r="Q253" s="100"/>
      <c r="R253" s="94"/>
      <c r="S253" s="102" t="s">
        <v>387</v>
      </c>
      <c r="T253" s="94"/>
      <c r="U253" s="94"/>
      <c r="V253" s="94"/>
      <c r="W253" s="94"/>
      <c r="X253" s="94"/>
      <c r="Y253" s="94"/>
      <c r="Z253" s="94"/>
      <c r="AA253" s="100" t="s">
        <v>10</v>
      </c>
      <c r="AB253" s="94"/>
      <c r="AC253" s="94"/>
      <c r="AD253" s="94"/>
      <c r="AE253" s="94"/>
      <c r="AF253" s="100" t="s">
        <v>11</v>
      </c>
      <c r="AG253" s="94"/>
      <c r="AH253" s="94"/>
      <c r="AI253" s="75" t="s">
        <v>311</v>
      </c>
      <c r="AJ253" s="103" t="s">
        <v>355</v>
      </c>
      <c r="AK253" s="94"/>
      <c r="AL253" s="94"/>
      <c r="AM253" s="94"/>
      <c r="AN253" s="94"/>
      <c r="AO253" s="94"/>
      <c r="AP253" s="76" t="s">
        <v>453</v>
      </c>
      <c r="AQ253" s="76" t="s">
        <v>453</v>
      </c>
      <c r="AR253" s="76" t="s">
        <v>453</v>
      </c>
      <c r="AS253" s="105" t="s">
        <v>453</v>
      </c>
      <c r="AT253" s="94"/>
      <c r="AU253" s="105" t="s">
        <v>453</v>
      </c>
      <c r="AV253" s="94"/>
      <c r="AW253" s="76" t="s">
        <v>453</v>
      </c>
      <c r="AX253" s="76" t="s">
        <v>453</v>
      </c>
      <c r="AY253" s="76" t="s">
        <v>453</v>
      </c>
    </row>
    <row r="254" spans="1:51" ht="15" customHeight="1" x14ac:dyDescent="0.25">
      <c r="A254" s="100" t="s">
        <v>121</v>
      </c>
      <c r="B254" s="94"/>
      <c r="C254" s="100" t="s">
        <v>123</v>
      </c>
      <c r="D254" s="94"/>
      <c r="E254" s="100" t="s">
        <v>125</v>
      </c>
      <c r="F254" s="94"/>
      <c r="G254" s="100" t="s">
        <v>127</v>
      </c>
      <c r="H254" s="94"/>
      <c r="I254" s="100" t="s">
        <v>415</v>
      </c>
      <c r="J254" s="94"/>
      <c r="K254" s="94"/>
      <c r="L254" s="100" t="s">
        <v>129</v>
      </c>
      <c r="M254" s="94"/>
      <c r="N254" s="94"/>
      <c r="O254" s="100"/>
      <c r="P254" s="94"/>
      <c r="Q254" s="100"/>
      <c r="R254" s="94"/>
      <c r="S254" s="102" t="s">
        <v>130</v>
      </c>
      <c r="T254" s="94"/>
      <c r="U254" s="94"/>
      <c r="V254" s="94"/>
      <c r="W254" s="94"/>
      <c r="X254" s="94"/>
      <c r="Y254" s="94"/>
      <c r="Z254" s="94"/>
      <c r="AA254" s="100" t="s">
        <v>10</v>
      </c>
      <c r="AB254" s="94"/>
      <c r="AC254" s="94"/>
      <c r="AD254" s="94"/>
      <c r="AE254" s="94"/>
      <c r="AF254" s="100" t="s">
        <v>11</v>
      </c>
      <c r="AG254" s="94"/>
      <c r="AH254" s="94"/>
      <c r="AI254" s="75" t="s">
        <v>311</v>
      </c>
      <c r="AJ254" s="103" t="s">
        <v>355</v>
      </c>
      <c r="AK254" s="94"/>
      <c r="AL254" s="94"/>
      <c r="AM254" s="94"/>
      <c r="AN254" s="94"/>
      <c r="AO254" s="94"/>
      <c r="AP254" s="76" t="s">
        <v>453</v>
      </c>
      <c r="AQ254" s="76" t="s">
        <v>453</v>
      </c>
      <c r="AR254" s="76" t="s">
        <v>453</v>
      </c>
      <c r="AS254" s="105" t="s">
        <v>453</v>
      </c>
      <c r="AT254" s="94"/>
      <c r="AU254" s="105" t="s">
        <v>453</v>
      </c>
      <c r="AV254" s="94"/>
      <c r="AW254" s="76" t="s">
        <v>453</v>
      </c>
      <c r="AX254" s="76" t="s">
        <v>453</v>
      </c>
      <c r="AY254" s="76" t="s">
        <v>453</v>
      </c>
    </row>
    <row r="255" spans="1:51" ht="36" customHeight="1" x14ac:dyDescent="0.25">
      <c r="A255" s="101" t="s">
        <v>121</v>
      </c>
      <c r="B255" s="94"/>
      <c r="C255" s="101" t="s">
        <v>123</v>
      </c>
      <c r="D255" s="94"/>
      <c r="E255" s="101" t="s">
        <v>125</v>
      </c>
      <c r="F255" s="94"/>
      <c r="G255" s="101" t="s">
        <v>127</v>
      </c>
      <c r="H255" s="94"/>
      <c r="I255" s="101" t="s">
        <v>415</v>
      </c>
      <c r="J255" s="94"/>
      <c r="K255" s="94"/>
      <c r="L255" s="101" t="s">
        <v>129</v>
      </c>
      <c r="M255" s="94"/>
      <c r="N255" s="94"/>
      <c r="O255" s="101" t="s">
        <v>42</v>
      </c>
      <c r="P255" s="94"/>
      <c r="Q255" s="101"/>
      <c r="R255" s="94"/>
      <c r="S255" s="108" t="s">
        <v>780</v>
      </c>
      <c r="T255" s="94"/>
      <c r="U255" s="94"/>
      <c r="V255" s="94"/>
      <c r="W255" s="94"/>
      <c r="X255" s="94"/>
      <c r="Y255" s="94"/>
      <c r="Z255" s="94"/>
      <c r="AA255" s="101" t="s">
        <v>10</v>
      </c>
      <c r="AB255" s="94"/>
      <c r="AC255" s="94"/>
      <c r="AD255" s="94"/>
      <c r="AE255" s="94"/>
      <c r="AF255" s="101" t="s">
        <v>11</v>
      </c>
      <c r="AG255" s="94"/>
      <c r="AH255" s="94"/>
      <c r="AI255" s="77" t="s">
        <v>311</v>
      </c>
      <c r="AJ255" s="104" t="s">
        <v>355</v>
      </c>
      <c r="AK255" s="94"/>
      <c r="AL255" s="94"/>
      <c r="AM255" s="94"/>
      <c r="AN255" s="94"/>
      <c r="AO255" s="94"/>
      <c r="AP255" s="78" t="s">
        <v>453</v>
      </c>
      <c r="AQ255" s="78" t="s">
        <v>453</v>
      </c>
      <c r="AR255" s="78" t="s">
        <v>453</v>
      </c>
      <c r="AS255" s="109" t="s">
        <v>453</v>
      </c>
      <c r="AT255" s="94"/>
      <c r="AU255" s="109" t="s">
        <v>453</v>
      </c>
      <c r="AV255" s="94"/>
      <c r="AW255" s="78" t="s">
        <v>453</v>
      </c>
      <c r="AX255" s="78" t="s">
        <v>453</v>
      </c>
      <c r="AY255" s="78" t="s">
        <v>453</v>
      </c>
    </row>
    <row r="256" spans="1:51" ht="15" customHeight="1" x14ac:dyDescent="0.25">
      <c r="A256" s="100" t="s">
        <v>121</v>
      </c>
      <c r="B256" s="94"/>
      <c r="C256" s="100" t="s">
        <v>123</v>
      </c>
      <c r="D256" s="94"/>
      <c r="E256" s="100" t="s">
        <v>125</v>
      </c>
      <c r="F256" s="94"/>
      <c r="G256" s="100" t="s">
        <v>431</v>
      </c>
      <c r="H256" s="94"/>
      <c r="I256" s="100"/>
      <c r="J256" s="94"/>
      <c r="K256" s="94"/>
      <c r="L256" s="100"/>
      <c r="M256" s="94"/>
      <c r="N256" s="94"/>
      <c r="O256" s="100"/>
      <c r="P256" s="94"/>
      <c r="Q256" s="100"/>
      <c r="R256" s="94"/>
      <c r="S256" s="102" t="s">
        <v>432</v>
      </c>
      <c r="T256" s="94"/>
      <c r="U256" s="94"/>
      <c r="V256" s="94"/>
      <c r="W256" s="94"/>
      <c r="X256" s="94"/>
      <c r="Y256" s="94"/>
      <c r="Z256" s="94"/>
      <c r="AA256" s="100" t="s">
        <v>10</v>
      </c>
      <c r="AB256" s="94"/>
      <c r="AC256" s="94"/>
      <c r="AD256" s="94"/>
      <c r="AE256" s="94"/>
      <c r="AF256" s="100" t="s">
        <v>11</v>
      </c>
      <c r="AG256" s="94"/>
      <c r="AH256" s="94"/>
      <c r="AI256" s="75" t="s">
        <v>311</v>
      </c>
      <c r="AJ256" s="103" t="s">
        <v>355</v>
      </c>
      <c r="AK256" s="94"/>
      <c r="AL256" s="94"/>
      <c r="AM256" s="94"/>
      <c r="AN256" s="94"/>
      <c r="AO256" s="94"/>
      <c r="AP256" s="76" t="s">
        <v>453</v>
      </c>
      <c r="AQ256" s="76" t="s">
        <v>453</v>
      </c>
      <c r="AR256" s="76" t="s">
        <v>453</v>
      </c>
      <c r="AS256" s="105" t="s">
        <v>453</v>
      </c>
      <c r="AT256" s="94"/>
      <c r="AU256" s="105" t="s">
        <v>453</v>
      </c>
      <c r="AV256" s="94"/>
      <c r="AW256" s="76" t="s">
        <v>453</v>
      </c>
      <c r="AX256" s="76" t="s">
        <v>453</v>
      </c>
      <c r="AY256" s="76" t="s">
        <v>453</v>
      </c>
    </row>
    <row r="257" spans="1:51" ht="15" customHeight="1" x14ac:dyDescent="0.25">
      <c r="A257" s="100" t="s">
        <v>121</v>
      </c>
      <c r="B257" s="94"/>
      <c r="C257" s="100" t="s">
        <v>123</v>
      </c>
      <c r="D257" s="94"/>
      <c r="E257" s="100" t="s">
        <v>125</v>
      </c>
      <c r="F257" s="94"/>
      <c r="G257" s="100" t="s">
        <v>431</v>
      </c>
      <c r="H257" s="94"/>
      <c r="I257" s="100"/>
      <c r="J257" s="94"/>
      <c r="K257" s="94"/>
      <c r="L257" s="100"/>
      <c r="M257" s="94"/>
      <c r="N257" s="94"/>
      <c r="O257" s="100"/>
      <c r="P257" s="94"/>
      <c r="Q257" s="100"/>
      <c r="R257" s="94"/>
      <c r="S257" s="102" t="s">
        <v>432</v>
      </c>
      <c r="T257" s="94"/>
      <c r="U257" s="94"/>
      <c r="V257" s="94"/>
      <c r="W257" s="94"/>
      <c r="X257" s="94"/>
      <c r="Y257" s="94"/>
      <c r="Z257" s="94"/>
      <c r="AA257" s="100" t="s">
        <v>138</v>
      </c>
      <c r="AB257" s="94"/>
      <c r="AC257" s="94"/>
      <c r="AD257" s="94"/>
      <c r="AE257" s="94"/>
      <c r="AF257" s="100" t="s">
        <v>11</v>
      </c>
      <c r="AG257" s="94"/>
      <c r="AH257" s="94"/>
      <c r="AI257" s="75" t="s">
        <v>367</v>
      </c>
      <c r="AJ257" s="103" t="s">
        <v>368</v>
      </c>
      <c r="AK257" s="94"/>
      <c r="AL257" s="94"/>
      <c r="AM257" s="94"/>
      <c r="AN257" s="94"/>
      <c r="AO257" s="94"/>
      <c r="AP257" s="76" t="s">
        <v>453</v>
      </c>
      <c r="AQ257" s="76" t="s">
        <v>453</v>
      </c>
      <c r="AR257" s="76" t="s">
        <v>453</v>
      </c>
      <c r="AS257" s="105" t="s">
        <v>453</v>
      </c>
      <c r="AT257" s="94"/>
      <c r="AU257" s="105" t="s">
        <v>453</v>
      </c>
      <c r="AV257" s="94"/>
      <c r="AW257" s="76" t="s">
        <v>453</v>
      </c>
      <c r="AX257" s="76" t="s">
        <v>453</v>
      </c>
      <c r="AY257" s="76" t="s">
        <v>453</v>
      </c>
    </row>
    <row r="258" spans="1:51" ht="15" customHeight="1" x14ac:dyDescent="0.25">
      <c r="A258" s="100" t="s">
        <v>121</v>
      </c>
      <c r="B258" s="94"/>
      <c r="C258" s="100" t="s">
        <v>123</v>
      </c>
      <c r="D258" s="94"/>
      <c r="E258" s="100" t="s">
        <v>125</v>
      </c>
      <c r="F258" s="94"/>
      <c r="G258" s="100" t="s">
        <v>431</v>
      </c>
      <c r="H258" s="94"/>
      <c r="I258" s="100" t="s">
        <v>415</v>
      </c>
      <c r="J258" s="94"/>
      <c r="K258" s="94"/>
      <c r="L258" s="100"/>
      <c r="M258" s="94"/>
      <c r="N258" s="94"/>
      <c r="O258" s="100"/>
      <c r="P258" s="94"/>
      <c r="Q258" s="100"/>
      <c r="R258" s="94"/>
      <c r="S258" s="102" t="s">
        <v>387</v>
      </c>
      <c r="T258" s="94"/>
      <c r="U258" s="94"/>
      <c r="V258" s="94"/>
      <c r="W258" s="94"/>
      <c r="X258" s="94"/>
      <c r="Y258" s="94"/>
      <c r="Z258" s="94"/>
      <c r="AA258" s="100" t="s">
        <v>10</v>
      </c>
      <c r="AB258" s="94"/>
      <c r="AC258" s="94"/>
      <c r="AD258" s="94"/>
      <c r="AE258" s="94"/>
      <c r="AF258" s="100" t="s">
        <v>11</v>
      </c>
      <c r="AG258" s="94"/>
      <c r="AH258" s="94"/>
      <c r="AI258" s="75" t="s">
        <v>311</v>
      </c>
      <c r="AJ258" s="103" t="s">
        <v>355</v>
      </c>
      <c r="AK258" s="94"/>
      <c r="AL258" s="94"/>
      <c r="AM258" s="94"/>
      <c r="AN258" s="94"/>
      <c r="AO258" s="94"/>
      <c r="AP258" s="76" t="s">
        <v>453</v>
      </c>
      <c r="AQ258" s="76" t="s">
        <v>453</v>
      </c>
      <c r="AR258" s="76" t="s">
        <v>453</v>
      </c>
      <c r="AS258" s="105" t="s">
        <v>453</v>
      </c>
      <c r="AT258" s="94"/>
      <c r="AU258" s="105" t="s">
        <v>453</v>
      </c>
      <c r="AV258" s="94"/>
      <c r="AW258" s="76" t="s">
        <v>453</v>
      </c>
      <c r="AX258" s="76" t="s">
        <v>453</v>
      </c>
      <c r="AY258" s="76" t="s">
        <v>453</v>
      </c>
    </row>
    <row r="259" spans="1:51" ht="15" customHeight="1" x14ac:dyDescent="0.25">
      <c r="A259" s="100" t="s">
        <v>121</v>
      </c>
      <c r="B259" s="94"/>
      <c r="C259" s="100" t="s">
        <v>123</v>
      </c>
      <c r="D259" s="94"/>
      <c r="E259" s="100" t="s">
        <v>125</v>
      </c>
      <c r="F259" s="94"/>
      <c r="G259" s="100" t="s">
        <v>431</v>
      </c>
      <c r="H259" s="94"/>
      <c r="I259" s="100" t="s">
        <v>415</v>
      </c>
      <c r="J259" s="94"/>
      <c r="K259" s="94"/>
      <c r="L259" s="100" t="s">
        <v>129</v>
      </c>
      <c r="M259" s="94"/>
      <c r="N259" s="94"/>
      <c r="O259" s="100"/>
      <c r="P259" s="94"/>
      <c r="Q259" s="100"/>
      <c r="R259" s="94"/>
      <c r="S259" s="102" t="s">
        <v>130</v>
      </c>
      <c r="T259" s="94"/>
      <c r="U259" s="94"/>
      <c r="V259" s="94"/>
      <c r="W259" s="94"/>
      <c r="X259" s="94"/>
      <c r="Y259" s="94"/>
      <c r="Z259" s="94"/>
      <c r="AA259" s="100" t="s">
        <v>10</v>
      </c>
      <c r="AB259" s="94"/>
      <c r="AC259" s="94"/>
      <c r="AD259" s="94"/>
      <c r="AE259" s="94"/>
      <c r="AF259" s="100" t="s">
        <v>11</v>
      </c>
      <c r="AG259" s="94"/>
      <c r="AH259" s="94"/>
      <c r="AI259" s="75" t="s">
        <v>311</v>
      </c>
      <c r="AJ259" s="103" t="s">
        <v>355</v>
      </c>
      <c r="AK259" s="94"/>
      <c r="AL259" s="94"/>
      <c r="AM259" s="94"/>
      <c r="AN259" s="94"/>
      <c r="AO259" s="94"/>
      <c r="AP259" s="76" t="s">
        <v>453</v>
      </c>
      <c r="AQ259" s="76" t="s">
        <v>453</v>
      </c>
      <c r="AR259" s="76" t="s">
        <v>453</v>
      </c>
      <c r="AS259" s="105" t="s">
        <v>453</v>
      </c>
      <c r="AT259" s="94"/>
      <c r="AU259" s="105" t="s">
        <v>453</v>
      </c>
      <c r="AV259" s="94"/>
      <c r="AW259" s="76" t="s">
        <v>453</v>
      </c>
      <c r="AX259" s="76" t="s">
        <v>453</v>
      </c>
      <c r="AY259" s="76" t="s">
        <v>453</v>
      </c>
    </row>
    <row r="260" spans="1:51" ht="15" customHeight="1" x14ac:dyDescent="0.25">
      <c r="A260" s="100" t="s">
        <v>121</v>
      </c>
      <c r="B260" s="94"/>
      <c r="C260" s="100" t="s">
        <v>123</v>
      </c>
      <c r="D260" s="94"/>
      <c r="E260" s="100" t="s">
        <v>125</v>
      </c>
      <c r="F260" s="94"/>
      <c r="G260" s="100" t="s">
        <v>431</v>
      </c>
      <c r="H260" s="94"/>
      <c r="I260" s="100" t="s">
        <v>415</v>
      </c>
      <c r="J260" s="94"/>
      <c r="K260" s="94"/>
      <c r="L260" s="100" t="s">
        <v>129</v>
      </c>
      <c r="M260" s="94"/>
      <c r="N260" s="94"/>
      <c r="O260" s="100"/>
      <c r="P260" s="94"/>
      <c r="Q260" s="100"/>
      <c r="R260" s="94"/>
      <c r="S260" s="102" t="s">
        <v>130</v>
      </c>
      <c r="T260" s="94"/>
      <c r="U260" s="94"/>
      <c r="V260" s="94"/>
      <c r="W260" s="94"/>
      <c r="X260" s="94"/>
      <c r="Y260" s="94"/>
      <c r="Z260" s="94"/>
      <c r="AA260" s="100" t="s">
        <v>138</v>
      </c>
      <c r="AB260" s="94"/>
      <c r="AC260" s="94"/>
      <c r="AD260" s="94"/>
      <c r="AE260" s="94"/>
      <c r="AF260" s="100" t="s">
        <v>11</v>
      </c>
      <c r="AG260" s="94"/>
      <c r="AH260" s="94"/>
      <c r="AI260" s="75" t="s">
        <v>367</v>
      </c>
      <c r="AJ260" s="103" t="s">
        <v>368</v>
      </c>
      <c r="AK260" s="94"/>
      <c r="AL260" s="94"/>
      <c r="AM260" s="94"/>
      <c r="AN260" s="94"/>
      <c r="AO260" s="94"/>
      <c r="AP260" s="76" t="s">
        <v>453</v>
      </c>
      <c r="AQ260" s="76" t="s">
        <v>453</v>
      </c>
      <c r="AR260" s="76" t="s">
        <v>453</v>
      </c>
      <c r="AS260" s="105" t="s">
        <v>453</v>
      </c>
      <c r="AT260" s="94"/>
      <c r="AU260" s="105" t="s">
        <v>453</v>
      </c>
      <c r="AV260" s="94"/>
      <c r="AW260" s="76" t="s">
        <v>453</v>
      </c>
      <c r="AX260" s="76" t="s">
        <v>453</v>
      </c>
      <c r="AY260" s="76" t="s">
        <v>453</v>
      </c>
    </row>
    <row r="261" spans="1:51" ht="15" customHeight="1" x14ac:dyDescent="0.25">
      <c r="A261" s="100" t="s">
        <v>121</v>
      </c>
      <c r="B261" s="94"/>
      <c r="C261" s="100" t="s">
        <v>123</v>
      </c>
      <c r="D261" s="94"/>
      <c r="E261" s="100" t="s">
        <v>125</v>
      </c>
      <c r="F261" s="94"/>
      <c r="G261" s="100" t="s">
        <v>431</v>
      </c>
      <c r="H261" s="94"/>
      <c r="I261" s="100" t="s">
        <v>415</v>
      </c>
      <c r="J261" s="94"/>
      <c r="K261" s="94"/>
      <c r="L261" s="100"/>
      <c r="M261" s="94"/>
      <c r="N261" s="94"/>
      <c r="O261" s="100"/>
      <c r="P261" s="94"/>
      <c r="Q261" s="100"/>
      <c r="R261" s="94"/>
      <c r="S261" s="102" t="s">
        <v>387</v>
      </c>
      <c r="T261" s="94"/>
      <c r="U261" s="94"/>
      <c r="V261" s="94"/>
      <c r="W261" s="94"/>
      <c r="X261" s="94"/>
      <c r="Y261" s="94"/>
      <c r="Z261" s="94"/>
      <c r="AA261" s="100" t="s">
        <v>138</v>
      </c>
      <c r="AB261" s="94"/>
      <c r="AC261" s="94"/>
      <c r="AD261" s="94"/>
      <c r="AE261" s="94"/>
      <c r="AF261" s="100" t="s">
        <v>11</v>
      </c>
      <c r="AG261" s="94"/>
      <c r="AH261" s="94"/>
      <c r="AI261" s="75" t="s">
        <v>367</v>
      </c>
      <c r="AJ261" s="103" t="s">
        <v>368</v>
      </c>
      <c r="AK261" s="94"/>
      <c r="AL261" s="94"/>
      <c r="AM261" s="94"/>
      <c r="AN261" s="94"/>
      <c r="AO261" s="94"/>
      <c r="AP261" s="76" t="s">
        <v>453</v>
      </c>
      <c r="AQ261" s="76" t="s">
        <v>453</v>
      </c>
      <c r="AR261" s="76" t="s">
        <v>453</v>
      </c>
      <c r="AS261" s="105" t="s">
        <v>453</v>
      </c>
      <c r="AT261" s="94"/>
      <c r="AU261" s="105" t="s">
        <v>453</v>
      </c>
      <c r="AV261" s="94"/>
      <c r="AW261" s="76" t="s">
        <v>453</v>
      </c>
      <c r="AX261" s="76" t="s">
        <v>453</v>
      </c>
      <c r="AY261" s="76" t="s">
        <v>453</v>
      </c>
    </row>
    <row r="262" spans="1:51" ht="15" customHeight="1" x14ac:dyDescent="0.25">
      <c r="A262" s="101" t="s">
        <v>121</v>
      </c>
      <c r="B262" s="94"/>
      <c r="C262" s="101" t="s">
        <v>123</v>
      </c>
      <c r="D262" s="94"/>
      <c r="E262" s="101" t="s">
        <v>125</v>
      </c>
      <c r="F262" s="94"/>
      <c r="G262" s="101" t="s">
        <v>431</v>
      </c>
      <c r="H262" s="94"/>
      <c r="I262" s="101" t="s">
        <v>415</v>
      </c>
      <c r="J262" s="94"/>
      <c r="K262" s="94"/>
      <c r="L262" s="101" t="s">
        <v>129</v>
      </c>
      <c r="M262" s="94"/>
      <c r="N262" s="94"/>
      <c r="O262" s="101" t="s">
        <v>42</v>
      </c>
      <c r="P262" s="94"/>
      <c r="Q262" s="101"/>
      <c r="R262" s="94"/>
      <c r="S262" s="108" t="s">
        <v>394</v>
      </c>
      <c r="T262" s="94"/>
      <c r="U262" s="94"/>
      <c r="V262" s="94"/>
      <c r="W262" s="94"/>
      <c r="X262" s="94"/>
      <c r="Y262" s="94"/>
      <c r="Z262" s="94"/>
      <c r="AA262" s="101" t="s">
        <v>10</v>
      </c>
      <c r="AB262" s="94"/>
      <c r="AC262" s="94"/>
      <c r="AD262" s="94"/>
      <c r="AE262" s="94"/>
      <c r="AF262" s="101" t="s">
        <v>11</v>
      </c>
      <c r="AG262" s="94"/>
      <c r="AH262" s="94"/>
      <c r="AI262" s="77" t="s">
        <v>311</v>
      </c>
      <c r="AJ262" s="104" t="s">
        <v>355</v>
      </c>
      <c r="AK262" s="94"/>
      <c r="AL262" s="94"/>
      <c r="AM262" s="94"/>
      <c r="AN262" s="94"/>
      <c r="AO262" s="94"/>
      <c r="AP262" s="78" t="s">
        <v>453</v>
      </c>
      <c r="AQ262" s="78" t="s">
        <v>453</v>
      </c>
      <c r="AR262" s="78" t="s">
        <v>453</v>
      </c>
      <c r="AS262" s="109" t="s">
        <v>453</v>
      </c>
      <c r="AT262" s="94"/>
      <c r="AU262" s="109" t="s">
        <v>453</v>
      </c>
      <c r="AV262" s="94"/>
      <c r="AW262" s="78" t="s">
        <v>453</v>
      </c>
      <c r="AX262" s="78" t="s">
        <v>453</v>
      </c>
      <c r="AY262" s="78" t="s">
        <v>453</v>
      </c>
    </row>
    <row r="263" spans="1:51" ht="15" customHeight="1" x14ac:dyDescent="0.25">
      <c r="A263" s="101" t="s">
        <v>121</v>
      </c>
      <c r="B263" s="94"/>
      <c r="C263" s="101" t="s">
        <v>123</v>
      </c>
      <c r="D263" s="94"/>
      <c r="E263" s="101" t="s">
        <v>125</v>
      </c>
      <c r="F263" s="94"/>
      <c r="G263" s="101" t="s">
        <v>431</v>
      </c>
      <c r="H263" s="94"/>
      <c r="I263" s="101" t="s">
        <v>415</v>
      </c>
      <c r="J263" s="94"/>
      <c r="K263" s="94"/>
      <c r="L263" s="101" t="s">
        <v>129</v>
      </c>
      <c r="M263" s="94"/>
      <c r="N263" s="94"/>
      <c r="O263" s="101" t="s">
        <v>42</v>
      </c>
      <c r="P263" s="94"/>
      <c r="Q263" s="101"/>
      <c r="R263" s="94"/>
      <c r="S263" s="108" t="s">
        <v>394</v>
      </c>
      <c r="T263" s="94"/>
      <c r="U263" s="94"/>
      <c r="V263" s="94"/>
      <c r="W263" s="94"/>
      <c r="X263" s="94"/>
      <c r="Y263" s="94"/>
      <c r="Z263" s="94"/>
      <c r="AA263" s="101" t="s">
        <v>138</v>
      </c>
      <c r="AB263" s="94"/>
      <c r="AC263" s="94"/>
      <c r="AD263" s="94"/>
      <c r="AE263" s="94"/>
      <c r="AF263" s="101" t="s">
        <v>11</v>
      </c>
      <c r="AG263" s="94"/>
      <c r="AH263" s="94"/>
      <c r="AI263" s="77" t="s">
        <v>367</v>
      </c>
      <c r="AJ263" s="104" t="s">
        <v>368</v>
      </c>
      <c r="AK263" s="94"/>
      <c r="AL263" s="94"/>
      <c r="AM263" s="94"/>
      <c r="AN263" s="94"/>
      <c r="AO263" s="94"/>
      <c r="AP263" s="78" t="s">
        <v>453</v>
      </c>
      <c r="AQ263" s="78" t="s">
        <v>453</v>
      </c>
      <c r="AR263" s="78" t="s">
        <v>453</v>
      </c>
      <c r="AS263" s="109" t="s">
        <v>453</v>
      </c>
      <c r="AT263" s="94"/>
      <c r="AU263" s="109" t="s">
        <v>453</v>
      </c>
      <c r="AV263" s="94"/>
      <c r="AW263" s="78" t="s">
        <v>453</v>
      </c>
      <c r="AX263" s="78" t="s">
        <v>453</v>
      </c>
      <c r="AY263" s="78" t="s">
        <v>453</v>
      </c>
    </row>
    <row r="264" spans="1:51" ht="15" customHeight="1" x14ac:dyDescent="0.25">
      <c r="A264" s="52" t="s">
        <v>0</v>
      </c>
      <c r="B264" s="52" t="s">
        <v>0</v>
      </c>
      <c r="C264" s="52" t="s">
        <v>0</v>
      </c>
      <c r="D264" s="52" t="s">
        <v>0</v>
      </c>
      <c r="E264" s="52" t="s">
        <v>0</v>
      </c>
      <c r="F264" s="52" t="s">
        <v>0</v>
      </c>
      <c r="G264" s="52" t="s">
        <v>0</v>
      </c>
      <c r="H264" s="52" t="s">
        <v>0</v>
      </c>
      <c r="I264" s="52" t="s">
        <v>0</v>
      </c>
      <c r="J264" s="93" t="s">
        <v>0</v>
      </c>
      <c r="K264" s="94"/>
      <c r="L264" s="93" t="s">
        <v>0</v>
      </c>
      <c r="M264" s="94"/>
      <c r="N264" s="52" t="s">
        <v>0</v>
      </c>
      <c r="O264" s="52" t="s">
        <v>0</v>
      </c>
      <c r="P264" s="52" t="s">
        <v>0</v>
      </c>
      <c r="Q264" s="52" t="s">
        <v>0</v>
      </c>
      <c r="R264" s="52" t="s">
        <v>0</v>
      </c>
      <c r="S264" s="52" t="s">
        <v>0</v>
      </c>
      <c r="T264" s="52" t="s">
        <v>0</v>
      </c>
      <c r="U264" s="52" t="s">
        <v>0</v>
      </c>
      <c r="V264" s="52" t="s">
        <v>0</v>
      </c>
      <c r="W264" s="52" t="s">
        <v>0</v>
      </c>
      <c r="X264" s="52" t="s">
        <v>0</v>
      </c>
      <c r="Y264" s="52" t="s">
        <v>0</v>
      </c>
      <c r="Z264" s="52" t="s">
        <v>0</v>
      </c>
      <c r="AA264" s="93" t="s">
        <v>0</v>
      </c>
      <c r="AB264" s="94"/>
      <c r="AC264" s="93" t="s">
        <v>0</v>
      </c>
      <c r="AD264" s="94"/>
      <c r="AE264" s="52" t="s">
        <v>0</v>
      </c>
      <c r="AF264" s="52" t="s">
        <v>0</v>
      </c>
      <c r="AG264" s="52" t="s">
        <v>0</v>
      </c>
      <c r="AH264" s="52" t="s">
        <v>0</v>
      </c>
      <c r="AI264" s="52" t="s">
        <v>0</v>
      </c>
      <c r="AJ264" s="52" t="s">
        <v>0</v>
      </c>
      <c r="AK264" s="52" t="s">
        <v>0</v>
      </c>
      <c r="AL264" s="52" t="s">
        <v>0</v>
      </c>
      <c r="AM264" s="93" t="s">
        <v>0</v>
      </c>
      <c r="AN264" s="94"/>
      <c r="AO264" s="94"/>
      <c r="AP264" s="52" t="s">
        <v>0</v>
      </c>
      <c r="AQ264" s="52" t="s">
        <v>0</v>
      </c>
      <c r="AR264" s="52" t="s">
        <v>0</v>
      </c>
      <c r="AS264" s="93" t="s">
        <v>0</v>
      </c>
      <c r="AT264" s="94"/>
      <c r="AU264" s="93" t="s">
        <v>0</v>
      </c>
      <c r="AV264" s="94"/>
      <c r="AW264" s="52" t="s">
        <v>0</v>
      </c>
      <c r="AX264" s="52" t="s">
        <v>0</v>
      </c>
      <c r="AY264" s="52" t="s">
        <v>0</v>
      </c>
    </row>
    <row r="265" spans="1:51" ht="15" customHeight="1" x14ac:dyDescent="0.25">
      <c r="A265" s="110" t="s">
        <v>334</v>
      </c>
      <c r="B265" s="92"/>
      <c r="C265" s="92"/>
      <c r="D265" s="92"/>
      <c r="E265" s="92"/>
      <c r="F265" s="92"/>
      <c r="G265" s="91"/>
      <c r="H265" s="111" t="s">
        <v>361</v>
      </c>
      <c r="I265" s="92"/>
      <c r="J265" s="92"/>
      <c r="K265" s="92"/>
      <c r="L265" s="92"/>
      <c r="M265" s="92"/>
      <c r="N265" s="92"/>
      <c r="O265" s="92"/>
      <c r="P265" s="92"/>
      <c r="Q265" s="92"/>
      <c r="R265" s="92"/>
      <c r="S265" s="92"/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  <c r="AK265" s="92"/>
      <c r="AL265" s="92"/>
      <c r="AM265" s="92"/>
      <c r="AN265" s="92"/>
      <c r="AO265" s="91"/>
      <c r="AP265" s="52" t="s">
        <v>0</v>
      </c>
      <c r="AQ265" s="52" t="s">
        <v>0</v>
      </c>
      <c r="AR265" s="52" t="s">
        <v>0</v>
      </c>
      <c r="AS265" s="93" t="s">
        <v>0</v>
      </c>
      <c r="AT265" s="94"/>
      <c r="AU265" s="93" t="s">
        <v>0</v>
      </c>
      <c r="AV265" s="94"/>
      <c r="AW265" s="52" t="s">
        <v>0</v>
      </c>
      <c r="AX265" s="52" t="s">
        <v>0</v>
      </c>
      <c r="AY265" s="52" t="s">
        <v>0</v>
      </c>
    </row>
    <row r="266" spans="1:51" ht="15" customHeight="1" x14ac:dyDescent="0.25">
      <c r="A266" s="107" t="s">
        <v>1</v>
      </c>
      <c r="B266" s="91"/>
      <c r="C266" s="106" t="s">
        <v>2</v>
      </c>
      <c r="D266" s="91"/>
      <c r="E266" s="107" t="s">
        <v>336</v>
      </c>
      <c r="F266" s="91"/>
      <c r="G266" s="107" t="s">
        <v>337</v>
      </c>
      <c r="H266" s="91"/>
      <c r="I266" s="107" t="s">
        <v>3</v>
      </c>
      <c r="J266" s="92"/>
      <c r="K266" s="91"/>
      <c r="L266" s="107" t="s">
        <v>338</v>
      </c>
      <c r="M266" s="92"/>
      <c r="N266" s="91"/>
      <c r="O266" s="107" t="s">
        <v>4</v>
      </c>
      <c r="P266" s="91"/>
      <c r="Q266" s="107" t="s">
        <v>339</v>
      </c>
      <c r="R266" s="91"/>
      <c r="S266" s="107" t="s">
        <v>5</v>
      </c>
      <c r="T266" s="92"/>
      <c r="U266" s="92"/>
      <c r="V266" s="92"/>
      <c r="W266" s="92"/>
      <c r="X266" s="92"/>
      <c r="Y266" s="92"/>
      <c r="Z266" s="91"/>
      <c r="AA266" s="107" t="s">
        <v>6</v>
      </c>
      <c r="AB266" s="92"/>
      <c r="AC266" s="92"/>
      <c r="AD266" s="92"/>
      <c r="AE266" s="91"/>
      <c r="AF266" s="107" t="s">
        <v>287</v>
      </c>
      <c r="AG266" s="92"/>
      <c r="AH266" s="91"/>
      <c r="AI266" s="74" t="s">
        <v>340</v>
      </c>
      <c r="AJ266" s="107" t="s">
        <v>7</v>
      </c>
      <c r="AK266" s="92"/>
      <c r="AL266" s="92"/>
      <c r="AM266" s="92"/>
      <c r="AN266" s="92"/>
      <c r="AO266" s="91"/>
      <c r="AP266" s="74" t="s">
        <v>345</v>
      </c>
      <c r="AQ266" s="74" t="s">
        <v>347</v>
      </c>
      <c r="AR266" s="74" t="s">
        <v>348</v>
      </c>
      <c r="AS266" s="107" t="s">
        <v>349</v>
      </c>
      <c r="AT266" s="91"/>
      <c r="AU266" s="107" t="s">
        <v>350</v>
      </c>
      <c r="AV266" s="91"/>
      <c r="AW266" s="74" t="s">
        <v>351</v>
      </c>
      <c r="AX266" s="74" t="s">
        <v>352</v>
      </c>
      <c r="AY266" s="74" t="s">
        <v>353</v>
      </c>
    </row>
    <row r="267" spans="1:51" ht="15" customHeight="1" x14ac:dyDescent="0.25">
      <c r="A267" s="100" t="s">
        <v>121</v>
      </c>
      <c r="B267" s="94"/>
      <c r="C267" s="100"/>
      <c r="D267" s="94"/>
      <c r="E267" s="100"/>
      <c r="F267" s="94"/>
      <c r="G267" s="100"/>
      <c r="H267" s="94"/>
      <c r="I267" s="100"/>
      <c r="J267" s="94"/>
      <c r="K267" s="94"/>
      <c r="L267" s="100"/>
      <c r="M267" s="94"/>
      <c r="N267" s="94"/>
      <c r="O267" s="100"/>
      <c r="P267" s="94"/>
      <c r="Q267" s="100"/>
      <c r="R267" s="94"/>
      <c r="S267" s="102" t="s">
        <v>122</v>
      </c>
      <c r="T267" s="94"/>
      <c r="U267" s="94"/>
      <c r="V267" s="94"/>
      <c r="W267" s="94"/>
      <c r="X267" s="94"/>
      <c r="Y267" s="94"/>
      <c r="Z267" s="94"/>
      <c r="AA267" s="100" t="s">
        <v>138</v>
      </c>
      <c r="AB267" s="94"/>
      <c r="AC267" s="94"/>
      <c r="AD267" s="94"/>
      <c r="AE267" s="94"/>
      <c r="AF267" s="100" t="s">
        <v>11</v>
      </c>
      <c r="AG267" s="94"/>
      <c r="AH267" s="94"/>
      <c r="AI267" s="75" t="s">
        <v>322</v>
      </c>
      <c r="AJ267" s="103" t="s">
        <v>359</v>
      </c>
      <c r="AK267" s="94"/>
      <c r="AL267" s="94"/>
      <c r="AM267" s="94"/>
      <c r="AN267" s="94"/>
      <c r="AO267" s="94"/>
      <c r="AP267" s="76" t="s">
        <v>453</v>
      </c>
      <c r="AQ267" s="76" t="s">
        <v>453</v>
      </c>
      <c r="AR267" s="76" t="s">
        <v>453</v>
      </c>
      <c r="AS267" s="105" t="s">
        <v>453</v>
      </c>
      <c r="AT267" s="94"/>
      <c r="AU267" s="105" t="s">
        <v>453</v>
      </c>
      <c r="AV267" s="94"/>
      <c r="AW267" s="76" t="s">
        <v>453</v>
      </c>
      <c r="AX267" s="76" t="s">
        <v>453</v>
      </c>
      <c r="AY267" s="76" t="s">
        <v>453</v>
      </c>
    </row>
    <row r="268" spans="1:51" ht="15" customHeight="1" x14ac:dyDescent="0.25">
      <c r="A268" s="100" t="s">
        <v>121</v>
      </c>
      <c r="B268" s="94"/>
      <c r="C268" s="100" t="s">
        <v>123</v>
      </c>
      <c r="D268" s="94"/>
      <c r="E268" s="100"/>
      <c r="F268" s="94"/>
      <c r="G268" s="100"/>
      <c r="H268" s="94"/>
      <c r="I268" s="100"/>
      <c r="J268" s="94"/>
      <c r="K268" s="94"/>
      <c r="L268" s="100"/>
      <c r="M268" s="94"/>
      <c r="N268" s="94"/>
      <c r="O268" s="100"/>
      <c r="P268" s="94"/>
      <c r="Q268" s="100"/>
      <c r="R268" s="94"/>
      <c r="S268" s="102" t="s">
        <v>124</v>
      </c>
      <c r="T268" s="94"/>
      <c r="U268" s="94"/>
      <c r="V268" s="94"/>
      <c r="W268" s="94"/>
      <c r="X268" s="94"/>
      <c r="Y268" s="94"/>
      <c r="Z268" s="94"/>
      <c r="AA268" s="100" t="s">
        <v>138</v>
      </c>
      <c r="AB268" s="94"/>
      <c r="AC268" s="94"/>
      <c r="AD268" s="94"/>
      <c r="AE268" s="94"/>
      <c r="AF268" s="100" t="s">
        <v>11</v>
      </c>
      <c r="AG268" s="94"/>
      <c r="AH268" s="94"/>
      <c r="AI268" s="75" t="s">
        <v>322</v>
      </c>
      <c r="AJ268" s="103" t="s">
        <v>359</v>
      </c>
      <c r="AK268" s="94"/>
      <c r="AL268" s="94"/>
      <c r="AM268" s="94"/>
      <c r="AN268" s="94"/>
      <c r="AO268" s="94"/>
      <c r="AP268" s="76" t="s">
        <v>453</v>
      </c>
      <c r="AQ268" s="76" t="s">
        <v>453</v>
      </c>
      <c r="AR268" s="76" t="s">
        <v>453</v>
      </c>
      <c r="AS268" s="105" t="s">
        <v>453</v>
      </c>
      <c r="AT268" s="94"/>
      <c r="AU268" s="105" t="s">
        <v>453</v>
      </c>
      <c r="AV268" s="94"/>
      <c r="AW268" s="76" t="s">
        <v>453</v>
      </c>
      <c r="AX268" s="76" t="s">
        <v>453</v>
      </c>
      <c r="AY268" s="76" t="s">
        <v>453</v>
      </c>
    </row>
    <row r="269" spans="1:51" ht="15" customHeight="1" x14ac:dyDescent="0.25">
      <c r="A269" s="100" t="s">
        <v>121</v>
      </c>
      <c r="B269" s="94"/>
      <c r="C269" s="100" t="s">
        <v>123</v>
      </c>
      <c r="D269" s="94"/>
      <c r="E269" s="100" t="s">
        <v>125</v>
      </c>
      <c r="F269" s="94"/>
      <c r="G269" s="100"/>
      <c r="H269" s="94"/>
      <c r="I269" s="100"/>
      <c r="J269" s="94"/>
      <c r="K269" s="94"/>
      <c r="L269" s="100"/>
      <c r="M269" s="94"/>
      <c r="N269" s="94"/>
      <c r="O269" s="100"/>
      <c r="P269" s="94"/>
      <c r="Q269" s="100"/>
      <c r="R269" s="94"/>
      <c r="S269" s="102" t="s">
        <v>126</v>
      </c>
      <c r="T269" s="94"/>
      <c r="U269" s="94"/>
      <c r="V269" s="94"/>
      <c r="W269" s="94"/>
      <c r="X269" s="94"/>
      <c r="Y269" s="94"/>
      <c r="Z269" s="94"/>
      <c r="AA269" s="100" t="s">
        <v>138</v>
      </c>
      <c r="AB269" s="94"/>
      <c r="AC269" s="94"/>
      <c r="AD269" s="94"/>
      <c r="AE269" s="94"/>
      <c r="AF269" s="100" t="s">
        <v>11</v>
      </c>
      <c r="AG269" s="94"/>
      <c r="AH269" s="94"/>
      <c r="AI269" s="75" t="s">
        <v>322</v>
      </c>
      <c r="AJ269" s="103" t="s">
        <v>359</v>
      </c>
      <c r="AK269" s="94"/>
      <c r="AL269" s="94"/>
      <c r="AM269" s="94"/>
      <c r="AN269" s="94"/>
      <c r="AO269" s="94"/>
      <c r="AP269" s="76" t="s">
        <v>453</v>
      </c>
      <c r="AQ269" s="76" t="s">
        <v>453</v>
      </c>
      <c r="AR269" s="76" t="s">
        <v>453</v>
      </c>
      <c r="AS269" s="105" t="s">
        <v>453</v>
      </c>
      <c r="AT269" s="94"/>
      <c r="AU269" s="105" t="s">
        <v>453</v>
      </c>
      <c r="AV269" s="94"/>
      <c r="AW269" s="76" t="s">
        <v>453</v>
      </c>
      <c r="AX269" s="76" t="s">
        <v>453</v>
      </c>
      <c r="AY269" s="76" t="s">
        <v>453</v>
      </c>
    </row>
    <row r="270" spans="1:51" ht="15" customHeight="1" x14ac:dyDescent="0.25">
      <c r="A270" s="100" t="s">
        <v>121</v>
      </c>
      <c r="B270" s="94"/>
      <c r="C270" s="100" t="s">
        <v>123</v>
      </c>
      <c r="D270" s="94"/>
      <c r="E270" s="100" t="s">
        <v>125</v>
      </c>
      <c r="F270" s="94"/>
      <c r="G270" s="100" t="s">
        <v>127</v>
      </c>
      <c r="H270" s="94"/>
      <c r="I270" s="100"/>
      <c r="J270" s="94"/>
      <c r="K270" s="94"/>
      <c r="L270" s="100"/>
      <c r="M270" s="94"/>
      <c r="N270" s="94"/>
      <c r="O270" s="100"/>
      <c r="P270" s="94"/>
      <c r="Q270" s="100"/>
      <c r="R270" s="94"/>
      <c r="S270" s="102" t="s">
        <v>128</v>
      </c>
      <c r="T270" s="94"/>
      <c r="U270" s="94"/>
      <c r="V270" s="94"/>
      <c r="W270" s="94"/>
      <c r="X270" s="94"/>
      <c r="Y270" s="94"/>
      <c r="Z270" s="94"/>
      <c r="AA270" s="100" t="s">
        <v>138</v>
      </c>
      <c r="AB270" s="94"/>
      <c r="AC270" s="94"/>
      <c r="AD270" s="94"/>
      <c r="AE270" s="94"/>
      <c r="AF270" s="100" t="s">
        <v>11</v>
      </c>
      <c r="AG270" s="94"/>
      <c r="AH270" s="94"/>
      <c r="AI270" s="75" t="s">
        <v>322</v>
      </c>
      <c r="AJ270" s="103" t="s">
        <v>359</v>
      </c>
      <c r="AK270" s="94"/>
      <c r="AL270" s="94"/>
      <c r="AM270" s="94"/>
      <c r="AN270" s="94"/>
      <c r="AO270" s="94"/>
      <c r="AP270" s="76" t="s">
        <v>453</v>
      </c>
      <c r="AQ270" s="76" t="s">
        <v>453</v>
      </c>
      <c r="AR270" s="76" t="s">
        <v>453</v>
      </c>
      <c r="AS270" s="105" t="s">
        <v>453</v>
      </c>
      <c r="AT270" s="94"/>
      <c r="AU270" s="105" t="s">
        <v>453</v>
      </c>
      <c r="AV270" s="94"/>
      <c r="AW270" s="76" t="s">
        <v>453</v>
      </c>
      <c r="AX270" s="76" t="s">
        <v>453</v>
      </c>
      <c r="AY270" s="76" t="s">
        <v>453</v>
      </c>
    </row>
    <row r="271" spans="1:51" ht="15" customHeight="1" x14ac:dyDescent="0.25">
      <c r="A271" s="100" t="s">
        <v>121</v>
      </c>
      <c r="B271" s="94"/>
      <c r="C271" s="100" t="s">
        <v>123</v>
      </c>
      <c r="D271" s="94"/>
      <c r="E271" s="100" t="s">
        <v>125</v>
      </c>
      <c r="F271" s="94"/>
      <c r="G271" s="100" t="s">
        <v>127</v>
      </c>
      <c r="H271" s="94"/>
      <c r="I271" s="100" t="s">
        <v>415</v>
      </c>
      <c r="J271" s="94"/>
      <c r="K271" s="94"/>
      <c r="L271" s="100" t="s">
        <v>129</v>
      </c>
      <c r="M271" s="94"/>
      <c r="N271" s="94"/>
      <c r="O271" s="100"/>
      <c r="P271" s="94"/>
      <c r="Q271" s="100"/>
      <c r="R271" s="94"/>
      <c r="S271" s="102" t="s">
        <v>130</v>
      </c>
      <c r="T271" s="94"/>
      <c r="U271" s="94"/>
      <c r="V271" s="94"/>
      <c r="W271" s="94"/>
      <c r="X271" s="94"/>
      <c r="Y271" s="94"/>
      <c r="Z271" s="94"/>
      <c r="AA271" s="100" t="s">
        <v>138</v>
      </c>
      <c r="AB271" s="94"/>
      <c r="AC271" s="94"/>
      <c r="AD271" s="94"/>
      <c r="AE271" s="94"/>
      <c r="AF271" s="100" t="s">
        <v>11</v>
      </c>
      <c r="AG271" s="94"/>
      <c r="AH271" s="94"/>
      <c r="AI271" s="75" t="s">
        <v>322</v>
      </c>
      <c r="AJ271" s="103" t="s">
        <v>359</v>
      </c>
      <c r="AK271" s="94"/>
      <c r="AL271" s="94"/>
      <c r="AM271" s="94"/>
      <c r="AN271" s="94"/>
      <c r="AO271" s="94"/>
      <c r="AP271" s="76" t="s">
        <v>453</v>
      </c>
      <c r="AQ271" s="76" t="s">
        <v>453</v>
      </c>
      <c r="AR271" s="76" t="s">
        <v>453</v>
      </c>
      <c r="AS271" s="105" t="s">
        <v>453</v>
      </c>
      <c r="AT271" s="94"/>
      <c r="AU271" s="105" t="s">
        <v>453</v>
      </c>
      <c r="AV271" s="94"/>
      <c r="AW271" s="76" t="s">
        <v>453</v>
      </c>
      <c r="AX271" s="76" t="s">
        <v>453</v>
      </c>
      <c r="AY271" s="76" t="s">
        <v>453</v>
      </c>
    </row>
    <row r="272" spans="1:51" ht="36" customHeight="1" x14ac:dyDescent="0.25">
      <c r="A272" s="100" t="s">
        <v>121</v>
      </c>
      <c r="B272" s="94"/>
      <c r="C272" s="100" t="s">
        <v>123</v>
      </c>
      <c r="D272" s="94"/>
      <c r="E272" s="100" t="s">
        <v>125</v>
      </c>
      <c r="F272" s="94"/>
      <c r="G272" s="100" t="s">
        <v>127</v>
      </c>
      <c r="H272" s="94"/>
      <c r="I272" s="100" t="s">
        <v>415</v>
      </c>
      <c r="J272" s="94"/>
      <c r="K272" s="94"/>
      <c r="L272" s="100"/>
      <c r="M272" s="94"/>
      <c r="N272" s="94"/>
      <c r="O272" s="100"/>
      <c r="P272" s="94"/>
      <c r="Q272" s="100"/>
      <c r="R272" s="94"/>
      <c r="S272" s="102" t="s">
        <v>387</v>
      </c>
      <c r="T272" s="94"/>
      <c r="U272" s="94"/>
      <c r="V272" s="94"/>
      <c r="W272" s="94"/>
      <c r="X272" s="94"/>
      <c r="Y272" s="94"/>
      <c r="Z272" s="94"/>
      <c r="AA272" s="100" t="s">
        <v>138</v>
      </c>
      <c r="AB272" s="94"/>
      <c r="AC272" s="94"/>
      <c r="AD272" s="94"/>
      <c r="AE272" s="94"/>
      <c r="AF272" s="100" t="s">
        <v>11</v>
      </c>
      <c r="AG272" s="94"/>
      <c r="AH272" s="94"/>
      <c r="AI272" s="75" t="s">
        <v>322</v>
      </c>
      <c r="AJ272" s="103" t="s">
        <v>359</v>
      </c>
      <c r="AK272" s="94"/>
      <c r="AL272" s="94"/>
      <c r="AM272" s="94"/>
      <c r="AN272" s="94"/>
      <c r="AO272" s="94"/>
      <c r="AP272" s="76" t="s">
        <v>453</v>
      </c>
      <c r="AQ272" s="76" t="s">
        <v>453</v>
      </c>
      <c r="AR272" s="76" t="s">
        <v>453</v>
      </c>
      <c r="AS272" s="105" t="s">
        <v>453</v>
      </c>
      <c r="AT272" s="94"/>
      <c r="AU272" s="105" t="s">
        <v>453</v>
      </c>
      <c r="AV272" s="94"/>
      <c r="AW272" s="76" t="s">
        <v>453</v>
      </c>
      <c r="AX272" s="76" t="s">
        <v>453</v>
      </c>
      <c r="AY272" s="76" t="s">
        <v>453</v>
      </c>
    </row>
    <row r="273" spans="1:51" ht="15" customHeight="1" x14ac:dyDescent="0.25">
      <c r="A273" s="101" t="s">
        <v>121</v>
      </c>
      <c r="B273" s="94"/>
      <c r="C273" s="101" t="s">
        <v>123</v>
      </c>
      <c r="D273" s="94"/>
      <c r="E273" s="101" t="s">
        <v>125</v>
      </c>
      <c r="F273" s="94"/>
      <c r="G273" s="101" t="s">
        <v>127</v>
      </c>
      <c r="H273" s="94"/>
      <c r="I273" s="101" t="s">
        <v>415</v>
      </c>
      <c r="J273" s="94"/>
      <c r="K273" s="94"/>
      <c r="L273" s="101" t="s">
        <v>129</v>
      </c>
      <c r="M273" s="94"/>
      <c r="N273" s="94"/>
      <c r="O273" s="101" t="s">
        <v>42</v>
      </c>
      <c r="P273" s="94"/>
      <c r="Q273" s="101"/>
      <c r="R273" s="94"/>
      <c r="S273" s="108" t="s">
        <v>780</v>
      </c>
      <c r="T273" s="94"/>
      <c r="U273" s="94"/>
      <c r="V273" s="94"/>
      <c r="W273" s="94"/>
      <c r="X273" s="94"/>
      <c r="Y273" s="94"/>
      <c r="Z273" s="94"/>
      <c r="AA273" s="101" t="s">
        <v>138</v>
      </c>
      <c r="AB273" s="94"/>
      <c r="AC273" s="94"/>
      <c r="AD273" s="94"/>
      <c r="AE273" s="94"/>
      <c r="AF273" s="101" t="s">
        <v>11</v>
      </c>
      <c r="AG273" s="94"/>
      <c r="AH273" s="94"/>
      <c r="AI273" s="77" t="s">
        <v>322</v>
      </c>
      <c r="AJ273" s="104" t="s">
        <v>359</v>
      </c>
      <c r="AK273" s="94"/>
      <c r="AL273" s="94"/>
      <c r="AM273" s="94"/>
      <c r="AN273" s="94"/>
      <c r="AO273" s="94"/>
      <c r="AP273" s="78" t="s">
        <v>453</v>
      </c>
      <c r="AQ273" s="78" t="s">
        <v>453</v>
      </c>
      <c r="AR273" s="78" t="s">
        <v>453</v>
      </c>
      <c r="AS273" s="109" t="s">
        <v>453</v>
      </c>
      <c r="AT273" s="94"/>
      <c r="AU273" s="109" t="s">
        <v>453</v>
      </c>
      <c r="AV273" s="94"/>
      <c r="AW273" s="78" t="s">
        <v>453</v>
      </c>
      <c r="AX273" s="78" t="s">
        <v>453</v>
      </c>
      <c r="AY273" s="78" t="s">
        <v>453</v>
      </c>
    </row>
    <row r="274" spans="1:51" ht="15" customHeight="1" x14ac:dyDescent="0.25">
      <c r="A274" s="100" t="s">
        <v>121</v>
      </c>
      <c r="B274" s="94"/>
      <c r="C274" s="100" t="s">
        <v>123</v>
      </c>
      <c r="D274" s="94"/>
      <c r="E274" s="100" t="s">
        <v>125</v>
      </c>
      <c r="F274" s="94"/>
      <c r="G274" s="100" t="s">
        <v>431</v>
      </c>
      <c r="H274" s="94"/>
      <c r="I274" s="100"/>
      <c r="J274" s="94"/>
      <c r="K274" s="94"/>
      <c r="L274" s="100"/>
      <c r="M274" s="94"/>
      <c r="N274" s="94"/>
      <c r="O274" s="100"/>
      <c r="P274" s="94"/>
      <c r="Q274" s="100"/>
      <c r="R274" s="94"/>
      <c r="S274" s="102" t="s">
        <v>432</v>
      </c>
      <c r="T274" s="94"/>
      <c r="U274" s="94"/>
      <c r="V274" s="94"/>
      <c r="W274" s="94"/>
      <c r="X274" s="94"/>
      <c r="Y274" s="94"/>
      <c r="Z274" s="94"/>
      <c r="AA274" s="100" t="s">
        <v>138</v>
      </c>
      <c r="AB274" s="94"/>
      <c r="AC274" s="94"/>
      <c r="AD274" s="94"/>
      <c r="AE274" s="94"/>
      <c r="AF274" s="100" t="s">
        <v>11</v>
      </c>
      <c r="AG274" s="94"/>
      <c r="AH274" s="94"/>
      <c r="AI274" s="75" t="s">
        <v>322</v>
      </c>
      <c r="AJ274" s="103" t="s">
        <v>359</v>
      </c>
      <c r="AK274" s="94"/>
      <c r="AL274" s="94"/>
      <c r="AM274" s="94"/>
      <c r="AN274" s="94"/>
      <c r="AO274" s="94"/>
      <c r="AP274" s="76" t="s">
        <v>453</v>
      </c>
      <c r="AQ274" s="76" t="s">
        <v>453</v>
      </c>
      <c r="AR274" s="76" t="s">
        <v>453</v>
      </c>
      <c r="AS274" s="105" t="s">
        <v>453</v>
      </c>
      <c r="AT274" s="94"/>
      <c r="AU274" s="105" t="s">
        <v>453</v>
      </c>
      <c r="AV274" s="94"/>
      <c r="AW274" s="76" t="s">
        <v>453</v>
      </c>
      <c r="AX274" s="76" t="s">
        <v>453</v>
      </c>
      <c r="AY274" s="76" t="s">
        <v>453</v>
      </c>
    </row>
    <row r="275" spans="1:51" ht="15" customHeight="1" x14ac:dyDescent="0.25">
      <c r="A275" s="100" t="s">
        <v>121</v>
      </c>
      <c r="B275" s="94"/>
      <c r="C275" s="100" t="s">
        <v>123</v>
      </c>
      <c r="D275" s="94"/>
      <c r="E275" s="100" t="s">
        <v>125</v>
      </c>
      <c r="F275" s="94"/>
      <c r="G275" s="100" t="s">
        <v>431</v>
      </c>
      <c r="H275" s="94"/>
      <c r="I275" s="100" t="s">
        <v>415</v>
      </c>
      <c r="J275" s="94"/>
      <c r="K275" s="94"/>
      <c r="L275" s="100"/>
      <c r="M275" s="94"/>
      <c r="N275" s="94"/>
      <c r="O275" s="100"/>
      <c r="P275" s="94"/>
      <c r="Q275" s="100"/>
      <c r="R275" s="94"/>
      <c r="S275" s="102" t="s">
        <v>387</v>
      </c>
      <c r="T275" s="94"/>
      <c r="U275" s="94"/>
      <c r="V275" s="94"/>
      <c r="W275" s="94"/>
      <c r="X275" s="94"/>
      <c r="Y275" s="94"/>
      <c r="Z275" s="94"/>
      <c r="AA275" s="100" t="s">
        <v>138</v>
      </c>
      <c r="AB275" s="94"/>
      <c r="AC275" s="94"/>
      <c r="AD275" s="94"/>
      <c r="AE275" s="94"/>
      <c r="AF275" s="100" t="s">
        <v>11</v>
      </c>
      <c r="AG275" s="94"/>
      <c r="AH275" s="94"/>
      <c r="AI275" s="75" t="s">
        <v>322</v>
      </c>
      <c r="AJ275" s="103" t="s">
        <v>359</v>
      </c>
      <c r="AK275" s="94"/>
      <c r="AL275" s="94"/>
      <c r="AM275" s="94"/>
      <c r="AN275" s="94"/>
      <c r="AO275" s="94"/>
      <c r="AP275" s="76" t="s">
        <v>453</v>
      </c>
      <c r="AQ275" s="76" t="s">
        <v>453</v>
      </c>
      <c r="AR275" s="76" t="s">
        <v>453</v>
      </c>
      <c r="AS275" s="105" t="s">
        <v>453</v>
      </c>
      <c r="AT275" s="94"/>
      <c r="AU275" s="105" t="s">
        <v>453</v>
      </c>
      <c r="AV275" s="94"/>
      <c r="AW275" s="76" t="s">
        <v>453</v>
      </c>
      <c r="AX275" s="76" t="s">
        <v>453</v>
      </c>
      <c r="AY275" s="76" t="s">
        <v>453</v>
      </c>
    </row>
    <row r="276" spans="1:51" ht="15" customHeight="1" x14ac:dyDescent="0.25">
      <c r="A276" s="100" t="s">
        <v>121</v>
      </c>
      <c r="B276" s="94"/>
      <c r="C276" s="100" t="s">
        <v>123</v>
      </c>
      <c r="D276" s="94"/>
      <c r="E276" s="100" t="s">
        <v>125</v>
      </c>
      <c r="F276" s="94"/>
      <c r="G276" s="100" t="s">
        <v>431</v>
      </c>
      <c r="H276" s="94"/>
      <c r="I276" s="100" t="s">
        <v>415</v>
      </c>
      <c r="J276" s="94"/>
      <c r="K276" s="94"/>
      <c r="L276" s="100" t="s">
        <v>129</v>
      </c>
      <c r="M276" s="94"/>
      <c r="N276" s="94"/>
      <c r="O276" s="100"/>
      <c r="P276" s="94"/>
      <c r="Q276" s="100"/>
      <c r="R276" s="94"/>
      <c r="S276" s="102" t="s">
        <v>130</v>
      </c>
      <c r="T276" s="94"/>
      <c r="U276" s="94"/>
      <c r="V276" s="94"/>
      <c r="W276" s="94"/>
      <c r="X276" s="94"/>
      <c r="Y276" s="94"/>
      <c r="Z276" s="94"/>
      <c r="AA276" s="100" t="s">
        <v>138</v>
      </c>
      <c r="AB276" s="94"/>
      <c r="AC276" s="94"/>
      <c r="AD276" s="94"/>
      <c r="AE276" s="94"/>
      <c r="AF276" s="100" t="s">
        <v>11</v>
      </c>
      <c r="AG276" s="94"/>
      <c r="AH276" s="94"/>
      <c r="AI276" s="75" t="s">
        <v>322</v>
      </c>
      <c r="AJ276" s="103" t="s">
        <v>359</v>
      </c>
      <c r="AK276" s="94"/>
      <c r="AL276" s="94"/>
      <c r="AM276" s="94"/>
      <c r="AN276" s="94"/>
      <c r="AO276" s="94"/>
      <c r="AP276" s="76" t="s">
        <v>453</v>
      </c>
      <c r="AQ276" s="76" t="s">
        <v>453</v>
      </c>
      <c r="AR276" s="76" t="s">
        <v>453</v>
      </c>
      <c r="AS276" s="105" t="s">
        <v>453</v>
      </c>
      <c r="AT276" s="94"/>
      <c r="AU276" s="105" t="s">
        <v>453</v>
      </c>
      <c r="AV276" s="94"/>
      <c r="AW276" s="76" t="s">
        <v>453</v>
      </c>
      <c r="AX276" s="76" t="s">
        <v>453</v>
      </c>
      <c r="AY276" s="76" t="s">
        <v>453</v>
      </c>
    </row>
    <row r="277" spans="1:51" ht="15" customHeight="1" x14ac:dyDescent="0.25">
      <c r="A277" s="101" t="s">
        <v>121</v>
      </c>
      <c r="B277" s="94"/>
      <c r="C277" s="101" t="s">
        <v>123</v>
      </c>
      <c r="D277" s="94"/>
      <c r="E277" s="101" t="s">
        <v>125</v>
      </c>
      <c r="F277" s="94"/>
      <c r="G277" s="101" t="s">
        <v>431</v>
      </c>
      <c r="H277" s="94"/>
      <c r="I277" s="101" t="s">
        <v>415</v>
      </c>
      <c r="J277" s="94"/>
      <c r="K277" s="94"/>
      <c r="L277" s="101" t="s">
        <v>129</v>
      </c>
      <c r="M277" s="94"/>
      <c r="N277" s="94"/>
      <c r="O277" s="101" t="s">
        <v>42</v>
      </c>
      <c r="P277" s="94"/>
      <c r="Q277" s="101"/>
      <c r="R277" s="94"/>
      <c r="S277" s="108" t="s">
        <v>394</v>
      </c>
      <c r="T277" s="94"/>
      <c r="U277" s="94"/>
      <c r="V277" s="94"/>
      <c r="W277" s="94"/>
      <c r="X277" s="94"/>
      <c r="Y277" s="94"/>
      <c r="Z277" s="94"/>
      <c r="AA277" s="101" t="s">
        <v>138</v>
      </c>
      <c r="AB277" s="94"/>
      <c r="AC277" s="94"/>
      <c r="AD277" s="94"/>
      <c r="AE277" s="94"/>
      <c r="AF277" s="101" t="s">
        <v>11</v>
      </c>
      <c r="AG277" s="94"/>
      <c r="AH277" s="94"/>
      <c r="AI277" s="77" t="s">
        <v>322</v>
      </c>
      <c r="AJ277" s="104" t="s">
        <v>359</v>
      </c>
      <c r="AK277" s="94"/>
      <c r="AL277" s="94"/>
      <c r="AM277" s="94"/>
      <c r="AN277" s="94"/>
      <c r="AO277" s="94"/>
      <c r="AP277" s="78" t="s">
        <v>453</v>
      </c>
      <c r="AQ277" s="78" t="s">
        <v>453</v>
      </c>
      <c r="AR277" s="78" t="s">
        <v>453</v>
      </c>
      <c r="AS277" s="109" t="s">
        <v>453</v>
      </c>
      <c r="AT277" s="94"/>
      <c r="AU277" s="109" t="s">
        <v>453</v>
      </c>
      <c r="AV277" s="94"/>
      <c r="AW277" s="78" t="s">
        <v>453</v>
      </c>
      <c r="AX277" s="78" t="s">
        <v>453</v>
      </c>
      <c r="AY277" s="78" t="s">
        <v>453</v>
      </c>
    </row>
    <row r="278" spans="1:51" ht="15" customHeight="1" x14ac:dyDescent="0.25">
      <c r="A278" s="52" t="s">
        <v>0</v>
      </c>
      <c r="B278" s="52" t="s">
        <v>0</v>
      </c>
      <c r="C278" s="52" t="s">
        <v>0</v>
      </c>
      <c r="D278" s="52" t="s">
        <v>0</v>
      </c>
      <c r="E278" s="52" t="s">
        <v>0</v>
      </c>
      <c r="F278" s="52" t="s">
        <v>0</v>
      </c>
      <c r="G278" s="52" t="s">
        <v>0</v>
      </c>
      <c r="H278" s="52" t="s">
        <v>0</v>
      </c>
      <c r="I278" s="52" t="s">
        <v>0</v>
      </c>
      <c r="J278" s="93" t="s">
        <v>0</v>
      </c>
      <c r="K278" s="94"/>
      <c r="L278" s="93" t="s">
        <v>0</v>
      </c>
      <c r="M278" s="94"/>
      <c r="N278" s="52" t="s">
        <v>0</v>
      </c>
      <c r="O278" s="52" t="s">
        <v>0</v>
      </c>
      <c r="P278" s="52" t="s">
        <v>0</v>
      </c>
      <c r="Q278" s="52" t="s">
        <v>0</v>
      </c>
      <c r="R278" s="52" t="s">
        <v>0</v>
      </c>
      <c r="S278" s="52" t="s">
        <v>0</v>
      </c>
      <c r="T278" s="52" t="s">
        <v>0</v>
      </c>
      <c r="U278" s="52" t="s">
        <v>0</v>
      </c>
      <c r="V278" s="52" t="s">
        <v>0</v>
      </c>
      <c r="W278" s="52" t="s">
        <v>0</v>
      </c>
      <c r="X278" s="52" t="s">
        <v>0</v>
      </c>
      <c r="Y278" s="52" t="s">
        <v>0</v>
      </c>
      <c r="Z278" s="52" t="s">
        <v>0</v>
      </c>
      <c r="AA278" s="93" t="s">
        <v>0</v>
      </c>
      <c r="AB278" s="94"/>
      <c r="AC278" s="93" t="s">
        <v>0</v>
      </c>
      <c r="AD278" s="94"/>
      <c r="AE278" s="52" t="s">
        <v>0</v>
      </c>
      <c r="AF278" s="52" t="s">
        <v>0</v>
      </c>
      <c r="AG278" s="52" t="s">
        <v>0</v>
      </c>
      <c r="AH278" s="52" t="s">
        <v>0</v>
      </c>
      <c r="AI278" s="52" t="s">
        <v>0</v>
      </c>
      <c r="AJ278" s="52" t="s">
        <v>0</v>
      </c>
      <c r="AK278" s="52" t="s">
        <v>0</v>
      </c>
      <c r="AL278" s="52" t="s">
        <v>0</v>
      </c>
      <c r="AM278" s="93" t="s">
        <v>0</v>
      </c>
      <c r="AN278" s="94"/>
      <c r="AO278" s="94"/>
      <c r="AP278" s="52" t="s">
        <v>0</v>
      </c>
      <c r="AQ278" s="52" t="s">
        <v>0</v>
      </c>
      <c r="AR278" s="52" t="s">
        <v>0</v>
      </c>
      <c r="AS278" s="93" t="s">
        <v>0</v>
      </c>
      <c r="AT278" s="94"/>
      <c r="AU278" s="93" t="s">
        <v>0</v>
      </c>
      <c r="AV278" s="94"/>
      <c r="AW278" s="52" t="s">
        <v>0</v>
      </c>
      <c r="AX278" s="52" t="s">
        <v>0</v>
      </c>
      <c r="AY278" s="52" t="s">
        <v>0</v>
      </c>
    </row>
    <row r="279" spans="1:51" ht="15" customHeight="1" x14ac:dyDescent="0.25">
      <c r="A279" s="110" t="s">
        <v>334</v>
      </c>
      <c r="B279" s="92"/>
      <c r="C279" s="92"/>
      <c r="D279" s="92"/>
      <c r="E279" s="92"/>
      <c r="F279" s="92"/>
      <c r="G279" s="91"/>
      <c r="H279" s="111" t="s">
        <v>362</v>
      </c>
      <c r="I279" s="92"/>
      <c r="J279" s="92"/>
      <c r="K279" s="92"/>
      <c r="L279" s="92"/>
      <c r="M279" s="92"/>
      <c r="N279" s="92"/>
      <c r="O279" s="92"/>
      <c r="P279" s="92"/>
      <c r="Q279" s="92"/>
      <c r="R279" s="92"/>
      <c r="S279" s="92"/>
      <c r="T279" s="92"/>
      <c r="U279" s="92"/>
      <c r="V279" s="92"/>
      <c r="W279" s="92"/>
      <c r="X279" s="92"/>
      <c r="Y279" s="92"/>
      <c r="Z279" s="92"/>
      <c r="AA279" s="92"/>
      <c r="AB279" s="92"/>
      <c r="AC279" s="92"/>
      <c r="AD279" s="92"/>
      <c r="AE279" s="92"/>
      <c r="AF279" s="92"/>
      <c r="AG279" s="92"/>
      <c r="AH279" s="92"/>
      <c r="AI279" s="92"/>
      <c r="AJ279" s="92"/>
      <c r="AK279" s="92"/>
      <c r="AL279" s="92"/>
      <c r="AM279" s="92"/>
      <c r="AN279" s="92"/>
      <c r="AO279" s="91"/>
      <c r="AP279" s="52" t="s">
        <v>0</v>
      </c>
      <c r="AQ279" s="52" t="s">
        <v>0</v>
      </c>
      <c r="AR279" s="52" t="s">
        <v>0</v>
      </c>
      <c r="AS279" s="93" t="s">
        <v>0</v>
      </c>
      <c r="AT279" s="94"/>
      <c r="AU279" s="93" t="s">
        <v>0</v>
      </c>
      <c r="AV279" s="94"/>
      <c r="AW279" s="52" t="s">
        <v>0</v>
      </c>
      <c r="AX279" s="52" t="s">
        <v>0</v>
      </c>
      <c r="AY279" s="52" t="s">
        <v>0</v>
      </c>
    </row>
    <row r="280" spans="1:51" ht="35.25" customHeight="1" x14ac:dyDescent="0.25">
      <c r="A280" s="107" t="s">
        <v>1</v>
      </c>
      <c r="B280" s="91"/>
      <c r="C280" s="106" t="s">
        <v>2</v>
      </c>
      <c r="D280" s="91"/>
      <c r="E280" s="107" t="s">
        <v>336</v>
      </c>
      <c r="F280" s="91"/>
      <c r="G280" s="107" t="s">
        <v>337</v>
      </c>
      <c r="H280" s="91"/>
      <c r="I280" s="107" t="s">
        <v>3</v>
      </c>
      <c r="J280" s="92"/>
      <c r="K280" s="91"/>
      <c r="L280" s="107" t="s">
        <v>338</v>
      </c>
      <c r="M280" s="92"/>
      <c r="N280" s="91"/>
      <c r="O280" s="107" t="s">
        <v>4</v>
      </c>
      <c r="P280" s="91"/>
      <c r="Q280" s="107" t="s">
        <v>339</v>
      </c>
      <c r="R280" s="91"/>
      <c r="S280" s="107" t="s">
        <v>5</v>
      </c>
      <c r="T280" s="92"/>
      <c r="U280" s="92"/>
      <c r="V280" s="92"/>
      <c r="W280" s="92"/>
      <c r="X280" s="92"/>
      <c r="Y280" s="92"/>
      <c r="Z280" s="91"/>
      <c r="AA280" s="107" t="s">
        <v>6</v>
      </c>
      <c r="AB280" s="92"/>
      <c r="AC280" s="92"/>
      <c r="AD280" s="92"/>
      <c r="AE280" s="91"/>
      <c r="AF280" s="107" t="s">
        <v>287</v>
      </c>
      <c r="AG280" s="92"/>
      <c r="AH280" s="91"/>
      <c r="AI280" s="74" t="s">
        <v>340</v>
      </c>
      <c r="AJ280" s="107" t="s">
        <v>7</v>
      </c>
      <c r="AK280" s="92"/>
      <c r="AL280" s="92"/>
      <c r="AM280" s="92"/>
      <c r="AN280" s="92"/>
      <c r="AO280" s="91"/>
      <c r="AP280" s="74" t="s">
        <v>345</v>
      </c>
      <c r="AQ280" s="74" t="s">
        <v>347</v>
      </c>
      <c r="AR280" s="74" t="s">
        <v>348</v>
      </c>
      <c r="AS280" s="107" t="s">
        <v>349</v>
      </c>
      <c r="AT280" s="91"/>
      <c r="AU280" s="107" t="s">
        <v>350</v>
      </c>
      <c r="AV280" s="91"/>
      <c r="AW280" s="74" t="s">
        <v>351</v>
      </c>
      <c r="AX280" s="74" t="s">
        <v>352</v>
      </c>
      <c r="AY280" s="74" t="s">
        <v>353</v>
      </c>
    </row>
    <row r="281" spans="1:51" ht="15" customHeight="1" x14ac:dyDescent="0.25">
      <c r="A281" s="100" t="s">
        <v>121</v>
      </c>
      <c r="B281" s="94"/>
      <c r="C281" s="100"/>
      <c r="D281" s="94"/>
      <c r="E281" s="100"/>
      <c r="F281" s="94"/>
      <c r="G281" s="100"/>
      <c r="H281" s="94"/>
      <c r="I281" s="100"/>
      <c r="J281" s="94"/>
      <c r="K281" s="94"/>
      <c r="L281" s="100"/>
      <c r="M281" s="94"/>
      <c r="N281" s="94"/>
      <c r="O281" s="100"/>
      <c r="P281" s="94"/>
      <c r="Q281" s="100"/>
      <c r="R281" s="94"/>
      <c r="S281" s="102" t="s">
        <v>122</v>
      </c>
      <c r="T281" s="94"/>
      <c r="U281" s="94"/>
      <c r="V281" s="94"/>
      <c r="W281" s="94"/>
      <c r="X281" s="94"/>
      <c r="Y281" s="94"/>
      <c r="Z281" s="94"/>
      <c r="AA281" s="100" t="s">
        <v>10</v>
      </c>
      <c r="AB281" s="94"/>
      <c r="AC281" s="94"/>
      <c r="AD281" s="94"/>
      <c r="AE281" s="94"/>
      <c r="AF281" s="100" t="s">
        <v>11</v>
      </c>
      <c r="AG281" s="94"/>
      <c r="AH281" s="94"/>
      <c r="AI281" s="75" t="s">
        <v>311</v>
      </c>
      <c r="AJ281" s="103" t="s">
        <v>355</v>
      </c>
      <c r="AK281" s="94"/>
      <c r="AL281" s="94"/>
      <c r="AM281" s="94"/>
      <c r="AN281" s="94"/>
      <c r="AO281" s="94"/>
      <c r="AP281" s="76" t="s">
        <v>453</v>
      </c>
      <c r="AQ281" s="76" t="s">
        <v>453</v>
      </c>
      <c r="AR281" s="76" t="s">
        <v>453</v>
      </c>
      <c r="AS281" s="105" t="s">
        <v>453</v>
      </c>
      <c r="AT281" s="94"/>
      <c r="AU281" s="105" t="s">
        <v>453</v>
      </c>
      <c r="AV281" s="94"/>
      <c r="AW281" s="76" t="s">
        <v>453</v>
      </c>
      <c r="AX281" s="76" t="s">
        <v>453</v>
      </c>
      <c r="AY281" s="76" t="s">
        <v>453</v>
      </c>
    </row>
    <row r="282" spans="1:51" ht="36" customHeight="1" x14ac:dyDescent="0.25">
      <c r="A282" s="100" t="s">
        <v>121</v>
      </c>
      <c r="B282" s="94"/>
      <c r="C282" s="100"/>
      <c r="D282" s="94"/>
      <c r="E282" s="100"/>
      <c r="F282" s="94"/>
      <c r="G282" s="100"/>
      <c r="H282" s="94"/>
      <c r="I282" s="100"/>
      <c r="J282" s="94"/>
      <c r="K282" s="94"/>
      <c r="L282" s="100"/>
      <c r="M282" s="94"/>
      <c r="N282" s="94"/>
      <c r="O282" s="100"/>
      <c r="P282" s="94"/>
      <c r="Q282" s="100"/>
      <c r="R282" s="94"/>
      <c r="S282" s="102" t="s">
        <v>122</v>
      </c>
      <c r="T282" s="94"/>
      <c r="U282" s="94"/>
      <c r="V282" s="94"/>
      <c r="W282" s="94"/>
      <c r="X282" s="94"/>
      <c r="Y282" s="94"/>
      <c r="Z282" s="94"/>
      <c r="AA282" s="100" t="s">
        <v>138</v>
      </c>
      <c r="AB282" s="94"/>
      <c r="AC282" s="94"/>
      <c r="AD282" s="94"/>
      <c r="AE282" s="94"/>
      <c r="AF282" s="100" t="s">
        <v>11</v>
      </c>
      <c r="AG282" s="94"/>
      <c r="AH282" s="94"/>
      <c r="AI282" s="75" t="s">
        <v>367</v>
      </c>
      <c r="AJ282" s="103" t="s">
        <v>368</v>
      </c>
      <c r="AK282" s="94"/>
      <c r="AL282" s="94"/>
      <c r="AM282" s="94"/>
      <c r="AN282" s="94"/>
      <c r="AO282" s="94"/>
      <c r="AP282" s="76" t="s">
        <v>453</v>
      </c>
      <c r="AQ282" s="76" t="s">
        <v>453</v>
      </c>
      <c r="AR282" s="76" t="s">
        <v>453</v>
      </c>
      <c r="AS282" s="105" t="s">
        <v>453</v>
      </c>
      <c r="AT282" s="94"/>
      <c r="AU282" s="105" t="s">
        <v>453</v>
      </c>
      <c r="AV282" s="94"/>
      <c r="AW282" s="76" t="s">
        <v>453</v>
      </c>
      <c r="AX282" s="76" t="s">
        <v>453</v>
      </c>
      <c r="AY282" s="76" t="s">
        <v>453</v>
      </c>
    </row>
    <row r="283" spans="1:51" ht="15" customHeight="1" x14ac:dyDescent="0.25">
      <c r="A283" s="100" t="s">
        <v>121</v>
      </c>
      <c r="B283" s="94"/>
      <c r="C283" s="100" t="s">
        <v>123</v>
      </c>
      <c r="D283" s="94"/>
      <c r="E283" s="100"/>
      <c r="F283" s="94"/>
      <c r="G283" s="100"/>
      <c r="H283" s="94"/>
      <c r="I283" s="100"/>
      <c r="J283" s="94"/>
      <c r="K283" s="94"/>
      <c r="L283" s="100"/>
      <c r="M283" s="94"/>
      <c r="N283" s="94"/>
      <c r="O283" s="100"/>
      <c r="P283" s="94"/>
      <c r="Q283" s="100"/>
      <c r="R283" s="94"/>
      <c r="S283" s="102" t="s">
        <v>124</v>
      </c>
      <c r="T283" s="94"/>
      <c r="U283" s="94"/>
      <c r="V283" s="94"/>
      <c r="W283" s="94"/>
      <c r="X283" s="94"/>
      <c r="Y283" s="94"/>
      <c r="Z283" s="94"/>
      <c r="AA283" s="100" t="s">
        <v>10</v>
      </c>
      <c r="AB283" s="94"/>
      <c r="AC283" s="94"/>
      <c r="AD283" s="94"/>
      <c r="AE283" s="94"/>
      <c r="AF283" s="100" t="s">
        <v>11</v>
      </c>
      <c r="AG283" s="94"/>
      <c r="AH283" s="94"/>
      <c r="AI283" s="75" t="s">
        <v>311</v>
      </c>
      <c r="AJ283" s="103" t="s">
        <v>355</v>
      </c>
      <c r="AK283" s="94"/>
      <c r="AL283" s="94"/>
      <c r="AM283" s="94"/>
      <c r="AN283" s="94"/>
      <c r="AO283" s="94"/>
      <c r="AP283" s="76" t="s">
        <v>453</v>
      </c>
      <c r="AQ283" s="76" t="s">
        <v>453</v>
      </c>
      <c r="AR283" s="76" t="s">
        <v>453</v>
      </c>
      <c r="AS283" s="105" t="s">
        <v>453</v>
      </c>
      <c r="AT283" s="94"/>
      <c r="AU283" s="105" t="s">
        <v>453</v>
      </c>
      <c r="AV283" s="94"/>
      <c r="AW283" s="76" t="s">
        <v>453</v>
      </c>
      <c r="AX283" s="76" t="s">
        <v>453</v>
      </c>
      <c r="AY283" s="76" t="s">
        <v>453</v>
      </c>
    </row>
    <row r="284" spans="1:51" ht="15" customHeight="1" x14ac:dyDescent="0.25">
      <c r="A284" s="100" t="s">
        <v>121</v>
      </c>
      <c r="B284" s="94"/>
      <c r="C284" s="100" t="s">
        <v>123</v>
      </c>
      <c r="D284" s="94"/>
      <c r="E284" s="100"/>
      <c r="F284" s="94"/>
      <c r="G284" s="100"/>
      <c r="H284" s="94"/>
      <c r="I284" s="100"/>
      <c r="J284" s="94"/>
      <c r="K284" s="94"/>
      <c r="L284" s="100"/>
      <c r="M284" s="94"/>
      <c r="N284" s="94"/>
      <c r="O284" s="100"/>
      <c r="P284" s="94"/>
      <c r="Q284" s="100"/>
      <c r="R284" s="94"/>
      <c r="S284" s="102" t="s">
        <v>124</v>
      </c>
      <c r="T284" s="94"/>
      <c r="U284" s="94"/>
      <c r="V284" s="94"/>
      <c r="W284" s="94"/>
      <c r="X284" s="94"/>
      <c r="Y284" s="94"/>
      <c r="Z284" s="94"/>
      <c r="AA284" s="100" t="s">
        <v>138</v>
      </c>
      <c r="AB284" s="94"/>
      <c r="AC284" s="94"/>
      <c r="AD284" s="94"/>
      <c r="AE284" s="94"/>
      <c r="AF284" s="100" t="s">
        <v>11</v>
      </c>
      <c r="AG284" s="94"/>
      <c r="AH284" s="94"/>
      <c r="AI284" s="75" t="s">
        <v>367</v>
      </c>
      <c r="AJ284" s="103" t="s">
        <v>368</v>
      </c>
      <c r="AK284" s="94"/>
      <c r="AL284" s="94"/>
      <c r="AM284" s="94"/>
      <c r="AN284" s="94"/>
      <c r="AO284" s="94"/>
      <c r="AP284" s="76" t="s">
        <v>453</v>
      </c>
      <c r="AQ284" s="76" t="s">
        <v>453</v>
      </c>
      <c r="AR284" s="76" t="s">
        <v>453</v>
      </c>
      <c r="AS284" s="105" t="s">
        <v>453</v>
      </c>
      <c r="AT284" s="94"/>
      <c r="AU284" s="105" t="s">
        <v>453</v>
      </c>
      <c r="AV284" s="94"/>
      <c r="AW284" s="76" t="s">
        <v>453</v>
      </c>
      <c r="AX284" s="76" t="s">
        <v>453</v>
      </c>
      <c r="AY284" s="76" t="s">
        <v>453</v>
      </c>
    </row>
    <row r="285" spans="1:51" ht="15" customHeight="1" x14ac:dyDescent="0.25">
      <c r="A285" s="100" t="s">
        <v>121</v>
      </c>
      <c r="B285" s="94"/>
      <c r="C285" s="100" t="s">
        <v>123</v>
      </c>
      <c r="D285" s="94"/>
      <c r="E285" s="100" t="s">
        <v>125</v>
      </c>
      <c r="F285" s="94"/>
      <c r="G285" s="100"/>
      <c r="H285" s="94"/>
      <c r="I285" s="100"/>
      <c r="J285" s="94"/>
      <c r="K285" s="94"/>
      <c r="L285" s="100"/>
      <c r="M285" s="94"/>
      <c r="N285" s="94"/>
      <c r="O285" s="100"/>
      <c r="P285" s="94"/>
      <c r="Q285" s="100"/>
      <c r="R285" s="94"/>
      <c r="S285" s="102" t="s">
        <v>126</v>
      </c>
      <c r="T285" s="94"/>
      <c r="U285" s="94"/>
      <c r="V285" s="94"/>
      <c r="W285" s="94"/>
      <c r="X285" s="94"/>
      <c r="Y285" s="94"/>
      <c r="Z285" s="94"/>
      <c r="AA285" s="100" t="s">
        <v>10</v>
      </c>
      <c r="AB285" s="94"/>
      <c r="AC285" s="94"/>
      <c r="AD285" s="94"/>
      <c r="AE285" s="94"/>
      <c r="AF285" s="100" t="s">
        <v>11</v>
      </c>
      <c r="AG285" s="94"/>
      <c r="AH285" s="94"/>
      <c r="AI285" s="75" t="s">
        <v>311</v>
      </c>
      <c r="AJ285" s="103" t="s">
        <v>355</v>
      </c>
      <c r="AK285" s="94"/>
      <c r="AL285" s="94"/>
      <c r="AM285" s="94"/>
      <c r="AN285" s="94"/>
      <c r="AO285" s="94"/>
      <c r="AP285" s="76" t="s">
        <v>453</v>
      </c>
      <c r="AQ285" s="76" t="s">
        <v>453</v>
      </c>
      <c r="AR285" s="76" t="s">
        <v>453</v>
      </c>
      <c r="AS285" s="105" t="s">
        <v>453</v>
      </c>
      <c r="AT285" s="94"/>
      <c r="AU285" s="105" t="s">
        <v>453</v>
      </c>
      <c r="AV285" s="94"/>
      <c r="AW285" s="76" t="s">
        <v>453</v>
      </c>
      <c r="AX285" s="76" t="s">
        <v>453</v>
      </c>
      <c r="AY285" s="76" t="s">
        <v>453</v>
      </c>
    </row>
    <row r="286" spans="1:51" ht="15" customHeight="1" x14ac:dyDescent="0.25">
      <c r="A286" s="100" t="s">
        <v>121</v>
      </c>
      <c r="B286" s="94"/>
      <c r="C286" s="100" t="s">
        <v>123</v>
      </c>
      <c r="D286" s="94"/>
      <c r="E286" s="100" t="s">
        <v>125</v>
      </c>
      <c r="F286" s="94"/>
      <c r="G286" s="100"/>
      <c r="H286" s="94"/>
      <c r="I286" s="100"/>
      <c r="J286" s="94"/>
      <c r="K286" s="94"/>
      <c r="L286" s="100"/>
      <c r="M286" s="94"/>
      <c r="N286" s="94"/>
      <c r="O286" s="100"/>
      <c r="P286" s="94"/>
      <c r="Q286" s="100"/>
      <c r="R286" s="94"/>
      <c r="S286" s="102" t="s">
        <v>126</v>
      </c>
      <c r="T286" s="94"/>
      <c r="U286" s="94"/>
      <c r="V286" s="94"/>
      <c r="W286" s="94"/>
      <c r="X286" s="94"/>
      <c r="Y286" s="94"/>
      <c r="Z286" s="94"/>
      <c r="AA286" s="100" t="s">
        <v>138</v>
      </c>
      <c r="AB286" s="94"/>
      <c r="AC286" s="94"/>
      <c r="AD286" s="94"/>
      <c r="AE286" s="94"/>
      <c r="AF286" s="100" t="s">
        <v>11</v>
      </c>
      <c r="AG286" s="94"/>
      <c r="AH286" s="94"/>
      <c r="AI286" s="75" t="s">
        <v>367</v>
      </c>
      <c r="AJ286" s="103" t="s">
        <v>368</v>
      </c>
      <c r="AK286" s="94"/>
      <c r="AL286" s="94"/>
      <c r="AM286" s="94"/>
      <c r="AN286" s="94"/>
      <c r="AO286" s="94"/>
      <c r="AP286" s="76" t="s">
        <v>453</v>
      </c>
      <c r="AQ286" s="76" t="s">
        <v>453</v>
      </c>
      <c r="AR286" s="76" t="s">
        <v>453</v>
      </c>
      <c r="AS286" s="105" t="s">
        <v>453</v>
      </c>
      <c r="AT286" s="94"/>
      <c r="AU286" s="105" t="s">
        <v>453</v>
      </c>
      <c r="AV286" s="94"/>
      <c r="AW286" s="76" t="s">
        <v>453</v>
      </c>
      <c r="AX286" s="76" t="s">
        <v>453</v>
      </c>
      <c r="AY286" s="76" t="s">
        <v>453</v>
      </c>
    </row>
    <row r="287" spans="1:51" ht="15" customHeight="1" x14ac:dyDescent="0.25">
      <c r="A287" s="100" t="s">
        <v>121</v>
      </c>
      <c r="B287" s="94"/>
      <c r="C287" s="100" t="s">
        <v>123</v>
      </c>
      <c r="D287" s="94"/>
      <c r="E287" s="100" t="s">
        <v>125</v>
      </c>
      <c r="F287" s="94"/>
      <c r="G287" s="100" t="s">
        <v>431</v>
      </c>
      <c r="H287" s="94"/>
      <c r="I287" s="100"/>
      <c r="J287" s="94"/>
      <c r="K287" s="94"/>
      <c r="L287" s="100"/>
      <c r="M287" s="94"/>
      <c r="N287" s="94"/>
      <c r="O287" s="100"/>
      <c r="P287" s="94"/>
      <c r="Q287" s="100"/>
      <c r="R287" s="94"/>
      <c r="S287" s="102" t="s">
        <v>432</v>
      </c>
      <c r="T287" s="94"/>
      <c r="U287" s="94"/>
      <c r="V287" s="94"/>
      <c r="W287" s="94"/>
      <c r="X287" s="94"/>
      <c r="Y287" s="94"/>
      <c r="Z287" s="94"/>
      <c r="AA287" s="100" t="s">
        <v>10</v>
      </c>
      <c r="AB287" s="94"/>
      <c r="AC287" s="94"/>
      <c r="AD287" s="94"/>
      <c r="AE287" s="94"/>
      <c r="AF287" s="100" t="s">
        <v>11</v>
      </c>
      <c r="AG287" s="94"/>
      <c r="AH287" s="94"/>
      <c r="AI287" s="75" t="s">
        <v>311</v>
      </c>
      <c r="AJ287" s="103" t="s">
        <v>355</v>
      </c>
      <c r="AK287" s="94"/>
      <c r="AL287" s="94"/>
      <c r="AM287" s="94"/>
      <c r="AN287" s="94"/>
      <c r="AO287" s="94"/>
      <c r="AP287" s="76" t="s">
        <v>453</v>
      </c>
      <c r="AQ287" s="76" t="s">
        <v>453</v>
      </c>
      <c r="AR287" s="76" t="s">
        <v>453</v>
      </c>
      <c r="AS287" s="105" t="s">
        <v>453</v>
      </c>
      <c r="AT287" s="94"/>
      <c r="AU287" s="105" t="s">
        <v>453</v>
      </c>
      <c r="AV287" s="94"/>
      <c r="AW287" s="76" t="s">
        <v>453</v>
      </c>
      <c r="AX287" s="76" t="s">
        <v>453</v>
      </c>
      <c r="AY287" s="76" t="s">
        <v>453</v>
      </c>
    </row>
    <row r="288" spans="1:51" ht="15" customHeight="1" x14ac:dyDescent="0.25">
      <c r="A288" s="100" t="s">
        <v>121</v>
      </c>
      <c r="B288" s="94"/>
      <c r="C288" s="100" t="s">
        <v>123</v>
      </c>
      <c r="D288" s="94"/>
      <c r="E288" s="100" t="s">
        <v>125</v>
      </c>
      <c r="F288" s="94"/>
      <c r="G288" s="100" t="s">
        <v>431</v>
      </c>
      <c r="H288" s="94"/>
      <c r="I288" s="100"/>
      <c r="J288" s="94"/>
      <c r="K288" s="94"/>
      <c r="L288" s="100"/>
      <c r="M288" s="94"/>
      <c r="N288" s="94"/>
      <c r="O288" s="100"/>
      <c r="P288" s="94"/>
      <c r="Q288" s="100"/>
      <c r="R288" s="94"/>
      <c r="S288" s="102" t="s">
        <v>432</v>
      </c>
      <c r="T288" s="94"/>
      <c r="U288" s="94"/>
      <c r="V288" s="94"/>
      <c r="W288" s="94"/>
      <c r="X288" s="94"/>
      <c r="Y288" s="94"/>
      <c r="Z288" s="94"/>
      <c r="AA288" s="100" t="s">
        <v>138</v>
      </c>
      <c r="AB288" s="94"/>
      <c r="AC288" s="94"/>
      <c r="AD288" s="94"/>
      <c r="AE288" s="94"/>
      <c r="AF288" s="100" t="s">
        <v>11</v>
      </c>
      <c r="AG288" s="94"/>
      <c r="AH288" s="94"/>
      <c r="AI288" s="75" t="s">
        <v>367</v>
      </c>
      <c r="AJ288" s="103" t="s">
        <v>368</v>
      </c>
      <c r="AK288" s="94"/>
      <c r="AL288" s="94"/>
      <c r="AM288" s="94"/>
      <c r="AN288" s="94"/>
      <c r="AO288" s="94"/>
      <c r="AP288" s="76" t="s">
        <v>453</v>
      </c>
      <c r="AQ288" s="76" t="s">
        <v>453</v>
      </c>
      <c r="AR288" s="76" t="s">
        <v>453</v>
      </c>
      <c r="AS288" s="105" t="s">
        <v>453</v>
      </c>
      <c r="AT288" s="94"/>
      <c r="AU288" s="105" t="s">
        <v>453</v>
      </c>
      <c r="AV288" s="94"/>
      <c r="AW288" s="76" t="s">
        <v>453</v>
      </c>
      <c r="AX288" s="76" t="s">
        <v>453</v>
      </c>
      <c r="AY288" s="76" t="s">
        <v>453</v>
      </c>
    </row>
    <row r="289" spans="1:51" ht="15" customHeight="1" x14ac:dyDescent="0.25">
      <c r="A289" s="100" t="s">
        <v>121</v>
      </c>
      <c r="B289" s="94"/>
      <c r="C289" s="100" t="s">
        <v>123</v>
      </c>
      <c r="D289" s="94"/>
      <c r="E289" s="100" t="s">
        <v>125</v>
      </c>
      <c r="F289" s="94"/>
      <c r="G289" s="100" t="s">
        <v>431</v>
      </c>
      <c r="H289" s="94"/>
      <c r="I289" s="100" t="s">
        <v>415</v>
      </c>
      <c r="J289" s="94"/>
      <c r="K289" s="94"/>
      <c r="L289" s="100"/>
      <c r="M289" s="94"/>
      <c r="N289" s="94"/>
      <c r="O289" s="100"/>
      <c r="P289" s="94"/>
      <c r="Q289" s="100"/>
      <c r="R289" s="94"/>
      <c r="S289" s="102" t="s">
        <v>387</v>
      </c>
      <c r="T289" s="94"/>
      <c r="U289" s="94"/>
      <c r="V289" s="94"/>
      <c r="W289" s="94"/>
      <c r="X289" s="94"/>
      <c r="Y289" s="94"/>
      <c r="Z289" s="94"/>
      <c r="AA289" s="100" t="s">
        <v>10</v>
      </c>
      <c r="AB289" s="94"/>
      <c r="AC289" s="94"/>
      <c r="AD289" s="94"/>
      <c r="AE289" s="94"/>
      <c r="AF289" s="100" t="s">
        <v>11</v>
      </c>
      <c r="AG289" s="94"/>
      <c r="AH289" s="94"/>
      <c r="AI289" s="75" t="s">
        <v>311</v>
      </c>
      <c r="AJ289" s="103" t="s">
        <v>355</v>
      </c>
      <c r="AK289" s="94"/>
      <c r="AL289" s="94"/>
      <c r="AM289" s="94"/>
      <c r="AN289" s="94"/>
      <c r="AO289" s="94"/>
      <c r="AP289" s="76" t="s">
        <v>453</v>
      </c>
      <c r="AQ289" s="76" t="s">
        <v>453</v>
      </c>
      <c r="AR289" s="76" t="s">
        <v>453</v>
      </c>
      <c r="AS289" s="105" t="s">
        <v>453</v>
      </c>
      <c r="AT289" s="94"/>
      <c r="AU289" s="105" t="s">
        <v>453</v>
      </c>
      <c r="AV289" s="94"/>
      <c r="AW289" s="76" t="s">
        <v>453</v>
      </c>
      <c r="AX289" s="76" t="s">
        <v>453</v>
      </c>
      <c r="AY289" s="76" t="s">
        <v>453</v>
      </c>
    </row>
    <row r="290" spans="1:51" ht="15" customHeight="1" x14ac:dyDescent="0.25">
      <c r="A290" s="100" t="s">
        <v>121</v>
      </c>
      <c r="B290" s="94"/>
      <c r="C290" s="100" t="s">
        <v>123</v>
      </c>
      <c r="D290" s="94"/>
      <c r="E290" s="100" t="s">
        <v>125</v>
      </c>
      <c r="F290" s="94"/>
      <c r="G290" s="100" t="s">
        <v>431</v>
      </c>
      <c r="H290" s="94"/>
      <c r="I290" s="100" t="s">
        <v>415</v>
      </c>
      <c r="J290" s="94"/>
      <c r="K290" s="94"/>
      <c r="L290" s="100" t="s">
        <v>435</v>
      </c>
      <c r="M290" s="94"/>
      <c r="N290" s="94"/>
      <c r="O290" s="100"/>
      <c r="P290" s="94"/>
      <c r="Q290" s="100"/>
      <c r="R290" s="94"/>
      <c r="S290" s="102" t="s">
        <v>436</v>
      </c>
      <c r="T290" s="94"/>
      <c r="U290" s="94"/>
      <c r="V290" s="94"/>
      <c r="W290" s="94"/>
      <c r="X290" s="94"/>
      <c r="Y290" s="94"/>
      <c r="Z290" s="94"/>
      <c r="AA290" s="100" t="s">
        <v>10</v>
      </c>
      <c r="AB290" s="94"/>
      <c r="AC290" s="94"/>
      <c r="AD290" s="94"/>
      <c r="AE290" s="94"/>
      <c r="AF290" s="100" t="s">
        <v>11</v>
      </c>
      <c r="AG290" s="94"/>
      <c r="AH290" s="94"/>
      <c r="AI290" s="75" t="s">
        <v>311</v>
      </c>
      <c r="AJ290" s="103" t="s">
        <v>355</v>
      </c>
      <c r="AK290" s="94"/>
      <c r="AL290" s="94"/>
      <c r="AM290" s="94"/>
      <c r="AN290" s="94"/>
      <c r="AO290" s="94"/>
      <c r="AP290" s="76" t="s">
        <v>453</v>
      </c>
      <c r="AQ290" s="76" t="s">
        <v>453</v>
      </c>
      <c r="AR290" s="76" t="s">
        <v>453</v>
      </c>
      <c r="AS290" s="105" t="s">
        <v>453</v>
      </c>
      <c r="AT290" s="94"/>
      <c r="AU290" s="105" t="s">
        <v>453</v>
      </c>
      <c r="AV290" s="94"/>
      <c r="AW290" s="76" t="s">
        <v>453</v>
      </c>
      <c r="AX290" s="76" t="s">
        <v>453</v>
      </c>
      <c r="AY290" s="76" t="s">
        <v>453</v>
      </c>
    </row>
    <row r="291" spans="1:51" ht="15" customHeight="1" x14ac:dyDescent="0.25">
      <c r="A291" s="100" t="s">
        <v>121</v>
      </c>
      <c r="B291" s="94"/>
      <c r="C291" s="100" t="s">
        <v>123</v>
      </c>
      <c r="D291" s="94"/>
      <c r="E291" s="100" t="s">
        <v>125</v>
      </c>
      <c r="F291" s="94"/>
      <c r="G291" s="100" t="s">
        <v>431</v>
      </c>
      <c r="H291" s="94"/>
      <c r="I291" s="100" t="s">
        <v>415</v>
      </c>
      <c r="J291" s="94"/>
      <c r="K291" s="94"/>
      <c r="L291" s="100" t="s">
        <v>435</v>
      </c>
      <c r="M291" s="94"/>
      <c r="N291" s="94"/>
      <c r="O291" s="100"/>
      <c r="P291" s="94"/>
      <c r="Q291" s="100"/>
      <c r="R291" s="94"/>
      <c r="S291" s="102" t="s">
        <v>436</v>
      </c>
      <c r="T291" s="94"/>
      <c r="U291" s="94"/>
      <c r="V291" s="94"/>
      <c r="W291" s="94"/>
      <c r="X291" s="94"/>
      <c r="Y291" s="94"/>
      <c r="Z291" s="94"/>
      <c r="AA291" s="100" t="s">
        <v>138</v>
      </c>
      <c r="AB291" s="94"/>
      <c r="AC291" s="94"/>
      <c r="AD291" s="94"/>
      <c r="AE291" s="94"/>
      <c r="AF291" s="100" t="s">
        <v>11</v>
      </c>
      <c r="AG291" s="94"/>
      <c r="AH291" s="94"/>
      <c r="AI291" s="75" t="s">
        <v>367</v>
      </c>
      <c r="AJ291" s="103" t="s">
        <v>368</v>
      </c>
      <c r="AK291" s="94"/>
      <c r="AL291" s="94"/>
      <c r="AM291" s="94"/>
      <c r="AN291" s="94"/>
      <c r="AO291" s="94"/>
      <c r="AP291" s="76" t="s">
        <v>453</v>
      </c>
      <c r="AQ291" s="76" t="s">
        <v>453</v>
      </c>
      <c r="AR291" s="76" t="s">
        <v>453</v>
      </c>
      <c r="AS291" s="105" t="s">
        <v>453</v>
      </c>
      <c r="AT291" s="94"/>
      <c r="AU291" s="105" t="s">
        <v>453</v>
      </c>
      <c r="AV291" s="94"/>
      <c r="AW291" s="76" t="s">
        <v>453</v>
      </c>
      <c r="AX291" s="76" t="s">
        <v>453</v>
      </c>
      <c r="AY291" s="76" t="s">
        <v>453</v>
      </c>
    </row>
    <row r="292" spans="1:51" ht="15" customHeight="1" x14ac:dyDescent="0.25">
      <c r="A292" s="100" t="s">
        <v>121</v>
      </c>
      <c r="B292" s="94"/>
      <c r="C292" s="100" t="s">
        <v>123</v>
      </c>
      <c r="D292" s="94"/>
      <c r="E292" s="100" t="s">
        <v>125</v>
      </c>
      <c r="F292" s="94"/>
      <c r="G292" s="100" t="s">
        <v>431</v>
      </c>
      <c r="H292" s="94"/>
      <c r="I292" s="100" t="s">
        <v>415</v>
      </c>
      <c r="J292" s="94"/>
      <c r="K292" s="94"/>
      <c r="L292" s="100"/>
      <c r="M292" s="94"/>
      <c r="N292" s="94"/>
      <c r="O292" s="100"/>
      <c r="P292" s="94"/>
      <c r="Q292" s="100"/>
      <c r="R292" s="94"/>
      <c r="S292" s="102" t="s">
        <v>387</v>
      </c>
      <c r="T292" s="94"/>
      <c r="U292" s="94"/>
      <c r="V292" s="94"/>
      <c r="W292" s="94"/>
      <c r="X292" s="94"/>
      <c r="Y292" s="94"/>
      <c r="Z292" s="94"/>
      <c r="AA292" s="100" t="s">
        <v>138</v>
      </c>
      <c r="AB292" s="94"/>
      <c r="AC292" s="94"/>
      <c r="AD292" s="94"/>
      <c r="AE292" s="94"/>
      <c r="AF292" s="100" t="s">
        <v>11</v>
      </c>
      <c r="AG292" s="94"/>
      <c r="AH292" s="94"/>
      <c r="AI292" s="75" t="s">
        <v>367</v>
      </c>
      <c r="AJ292" s="103" t="s">
        <v>368</v>
      </c>
      <c r="AK292" s="94"/>
      <c r="AL292" s="94"/>
      <c r="AM292" s="94"/>
      <c r="AN292" s="94"/>
      <c r="AO292" s="94"/>
      <c r="AP292" s="76" t="s">
        <v>453</v>
      </c>
      <c r="AQ292" s="76" t="s">
        <v>453</v>
      </c>
      <c r="AR292" s="76" t="s">
        <v>453</v>
      </c>
      <c r="AS292" s="105" t="s">
        <v>453</v>
      </c>
      <c r="AT292" s="94"/>
      <c r="AU292" s="105" t="s">
        <v>453</v>
      </c>
      <c r="AV292" s="94"/>
      <c r="AW292" s="76" t="s">
        <v>453</v>
      </c>
      <c r="AX292" s="76" t="s">
        <v>453</v>
      </c>
      <c r="AY292" s="76" t="s">
        <v>453</v>
      </c>
    </row>
    <row r="293" spans="1:51" ht="15" customHeight="1" x14ac:dyDescent="0.25">
      <c r="A293" s="101" t="s">
        <v>121</v>
      </c>
      <c r="B293" s="94"/>
      <c r="C293" s="101" t="s">
        <v>123</v>
      </c>
      <c r="D293" s="94"/>
      <c r="E293" s="101" t="s">
        <v>125</v>
      </c>
      <c r="F293" s="94"/>
      <c r="G293" s="101" t="s">
        <v>431</v>
      </c>
      <c r="H293" s="94"/>
      <c r="I293" s="101" t="s">
        <v>415</v>
      </c>
      <c r="J293" s="94"/>
      <c r="K293" s="94"/>
      <c r="L293" s="101" t="s">
        <v>435</v>
      </c>
      <c r="M293" s="94"/>
      <c r="N293" s="94"/>
      <c r="O293" s="101" t="s">
        <v>42</v>
      </c>
      <c r="P293" s="94"/>
      <c r="Q293" s="101"/>
      <c r="R293" s="94"/>
      <c r="S293" s="108" t="s">
        <v>390</v>
      </c>
      <c r="T293" s="94"/>
      <c r="U293" s="94"/>
      <c r="V293" s="94"/>
      <c r="W293" s="94"/>
      <c r="X293" s="94"/>
      <c r="Y293" s="94"/>
      <c r="Z293" s="94"/>
      <c r="AA293" s="101" t="s">
        <v>10</v>
      </c>
      <c r="AB293" s="94"/>
      <c r="AC293" s="94"/>
      <c r="AD293" s="94"/>
      <c r="AE293" s="94"/>
      <c r="AF293" s="101" t="s">
        <v>11</v>
      </c>
      <c r="AG293" s="94"/>
      <c r="AH293" s="94"/>
      <c r="AI293" s="77" t="s">
        <v>311</v>
      </c>
      <c r="AJ293" s="104" t="s">
        <v>355</v>
      </c>
      <c r="AK293" s="94"/>
      <c r="AL293" s="94"/>
      <c r="AM293" s="94"/>
      <c r="AN293" s="94"/>
      <c r="AO293" s="94"/>
      <c r="AP293" s="78" t="s">
        <v>453</v>
      </c>
      <c r="AQ293" s="78" t="s">
        <v>453</v>
      </c>
      <c r="AR293" s="78" t="s">
        <v>453</v>
      </c>
      <c r="AS293" s="109" t="s">
        <v>453</v>
      </c>
      <c r="AT293" s="94"/>
      <c r="AU293" s="109" t="s">
        <v>453</v>
      </c>
      <c r="AV293" s="94"/>
      <c r="AW293" s="78" t="s">
        <v>453</v>
      </c>
      <c r="AX293" s="78" t="s">
        <v>453</v>
      </c>
      <c r="AY293" s="78" t="s">
        <v>453</v>
      </c>
    </row>
    <row r="294" spans="1:51" ht="36" customHeight="1" x14ac:dyDescent="0.25">
      <c r="A294" s="101" t="s">
        <v>121</v>
      </c>
      <c r="B294" s="94"/>
      <c r="C294" s="101" t="s">
        <v>123</v>
      </c>
      <c r="D294" s="94"/>
      <c r="E294" s="101" t="s">
        <v>125</v>
      </c>
      <c r="F294" s="94"/>
      <c r="G294" s="101" t="s">
        <v>431</v>
      </c>
      <c r="H294" s="94"/>
      <c r="I294" s="101" t="s">
        <v>415</v>
      </c>
      <c r="J294" s="94"/>
      <c r="K294" s="94"/>
      <c r="L294" s="101" t="s">
        <v>435</v>
      </c>
      <c r="M294" s="94"/>
      <c r="N294" s="94"/>
      <c r="O294" s="101" t="s">
        <v>42</v>
      </c>
      <c r="P294" s="94"/>
      <c r="Q294" s="101"/>
      <c r="R294" s="94"/>
      <c r="S294" s="108" t="s">
        <v>390</v>
      </c>
      <c r="T294" s="94"/>
      <c r="U294" s="94"/>
      <c r="V294" s="94"/>
      <c r="W294" s="94"/>
      <c r="X294" s="94"/>
      <c r="Y294" s="94"/>
      <c r="Z294" s="94"/>
      <c r="AA294" s="101" t="s">
        <v>138</v>
      </c>
      <c r="AB294" s="94"/>
      <c r="AC294" s="94"/>
      <c r="AD294" s="94"/>
      <c r="AE294" s="94"/>
      <c r="AF294" s="101" t="s">
        <v>11</v>
      </c>
      <c r="AG294" s="94"/>
      <c r="AH294" s="94"/>
      <c r="AI294" s="77" t="s">
        <v>367</v>
      </c>
      <c r="AJ294" s="104" t="s">
        <v>368</v>
      </c>
      <c r="AK294" s="94"/>
      <c r="AL294" s="94"/>
      <c r="AM294" s="94"/>
      <c r="AN294" s="94"/>
      <c r="AO294" s="94"/>
      <c r="AP294" s="78" t="s">
        <v>453</v>
      </c>
      <c r="AQ294" s="78" t="s">
        <v>453</v>
      </c>
      <c r="AR294" s="78" t="s">
        <v>453</v>
      </c>
      <c r="AS294" s="109" t="s">
        <v>453</v>
      </c>
      <c r="AT294" s="94"/>
      <c r="AU294" s="109" t="s">
        <v>453</v>
      </c>
      <c r="AV294" s="94"/>
      <c r="AW294" s="78" t="s">
        <v>453</v>
      </c>
      <c r="AX294" s="78" t="s">
        <v>453</v>
      </c>
      <c r="AY294" s="78" t="s">
        <v>453</v>
      </c>
    </row>
    <row r="295" spans="1:51" ht="15" customHeight="1" x14ac:dyDescent="0.25">
      <c r="A295" s="52" t="s">
        <v>0</v>
      </c>
      <c r="B295" s="52" t="s">
        <v>0</v>
      </c>
      <c r="C295" s="52" t="s">
        <v>0</v>
      </c>
      <c r="D295" s="52" t="s">
        <v>0</v>
      </c>
      <c r="E295" s="52" t="s">
        <v>0</v>
      </c>
      <c r="F295" s="52" t="s">
        <v>0</v>
      </c>
      <c r="G295" s="52" t="s">
        <v>0</v>
      </c>
      <c r="H295" s="52" t="s">
        <v>0</v>
      </c>
      <c r="I295" s="52" t="s">
        <v>0</v>
      </c>
      <c r="J295" s="93" t="s">
        <v>0</v>
      </c>
      <c r="K295" s="94"/>
      <c r="L295" s="93" t="s">
        <v>0</v>
      </c>
      <c r="M295" s="94"/>
      <c r="N295" s="52" t="s">
        <v>0</v>
      </c>
      <c r="O295" s="52" t="s">
        <v>0</v>
      </c>
      <c r="P295" s="52" t="s">
        <v>0</v>
      </c>
      <c r="Q295" s="52" t="s">
        <v>0</v>
      </c>
      <c r="R295" s="52" t="s">
        <v>0</v>
      </c>
      <c r="S295" s="52" t="s">
        <v>0</v>
      </c>
      <c r="T295" s="52" t="s">
        <v>0</v>
      </c>
      <c r="U295" s="52" t="s">
        <v>0</v>
      </c>
      <c r="V295" s="52" t="s">
        <v>0</v>
      </c>
      <c r="W295" s="52" t="s">
        <v>0</v>
      </c>
      <c r="X295" s="52" t="s">
        <v>0</v>
      </c>
      <c r="Y295" s="52" t="s">
        <v>0</v>
      </c>
      <c r="Z295" s="52" t="s">
        <v>0</v>
      </c>
      <c r="AA295" s="93" t="s">
        <v>0</v>
      </c>
      <c r="AB295" s="94"/>
      <c r="AC295" s="93" t="s">
        <v>0</v>
      </c>
      <c r="AD295" s="94"/>
      <c r="AE295" s="52" t="s">
        <v>0</v>
      </c>
      <c r="AF295" s="52" t="s">
        <v>0</v>
      </c>
      <c r="AG295" s="52" t="s">
        <v>0</v>
      </c>
      <c r="AH295" s="52" t="s">
        <v>0</v>
      </c>
      <c r="AI295" s="52" t="s">
        <v>0</v>
      </c>
      <c r="AJ295" s="52" t="s">
        <v>0</v>
      </c>
      <c r="AK295" s="52" t="s">
        <v>0</v>
      </c>
      <c r="AL295" s="52" t="s">
        <v>0</v>
      </c>
      <c r="AM295" s="93" t="s">
        <v>0</v>
      </c>
      <c r="AN295" s="94"/>
      <c r="AO295" s="94"/>
      <c r="AP295" s="52" t="s">
        <v>0</v>
      </c>
      <c r="AQ295" s="52" t="s">
        <v>0</v>
      </c>
      <c r="AR295" s="52" t="s">
        <v>0</v>
      </c>
      <c r="AS295" s="93" t="s">
        <v>0</v>
      </c>
      <c r="AT295" s="94"/>
      <c r="AU295" s="93" t="s">
        <v>0</v>
      </c>
      <c r="AV295" s="94"/>
      <c r="AW295" s="52" t="s">
        <v>0</v>
      </c>
      <c r="AX295" s="52" t="s">
        <v>0</v>
      </c>
      <c r="AY295" s="52" t="s">
        <v>0</v>
      </c>
    </row>
    <row r="296" spans="1:51" ht="15" customHeight="1" x14ac:dyDescent="0.25">
      <c r="A296" s="110" t="s">
        <v>334</v>
      </c>
      <c r="B296" s="92"/>
      <c r="C296" s="92"/>
      <c r="D296" s="92"/>
      <c r="E296" s="92"/>
      <c r="F296" s="92"/>
      <c r="G296" s="91"/>
      <c r="H296" s="111" t="s">
        <v>363</v>
      </c>
      <c r="I296" s="92"/>
      <c r="J296" s="92"/>
      <c r="K296" s="92"/>
      <c r="L296" s="92"/>
      <c r="M296" s="92"/>
      <c r="N296" s="92"/>
      <c r="O296" s="92"/>
      <c r="P296" s="92"/>
      <c r="Q296" s="92"/>
      <c r="R296" s="92"/>
      <c r="S296" s="92"/>
      <c r="T296" s="92"/>
      <c r="U296" s="92"/>
      <c r="V296" s="92"/>
      <c r="W296" s="92"/>
      <c r="X296" s="92"/>
      <c r="Y296" s="92"/>
      <c r="Z296" s="92"/>
      <c r="AA296" s="92"/>
      <c r="AB296" s="92"/>
      <c r="AC296" s="92"/>
      <c r="AD296" s="92"/>
      <c r="AE296" s="92"/>
      <c r="AF296" s="92"/>
      <c r="AG296" s="92"/>
      <c r="AH296" s="92"/>
      <c r="AI296" s="92"/>
      <c r="AJ296" s="92"/>
      <c r="AK296" s="92"/>
      <c r="AL296" s="92"/>
      <c r="AM296" s="92"/>
      <c r="AN296" s="92"/>
      <c r="AO296" s="91"/>
      <c r="AP296" s="52" t="s">
        <v>0</v>
      </c>
      <c r="AQ296" s="52" t="s">
        <v>0</v>
      </c>
      <c r="AR296" s="52" t="s">
        <v>0</v>
      </c>
      <c r="AS296" s="93" t="s">
        <v>0</v>
      </c>
      <c r="AT296" s="94"/>
      <c r="AU296" s="93" t="s">
        <v>0</v>
      </c>
      <c r="AV296" s="94"/>
      <c r="AW296" s="52" t="s">
        <v>0</v>
      </c>
      <c r="AX296" s="52" t="s">
        <v>0</v>
      </c>
      <c r="AY296" s="52" t="s">
        <v>0</v>
      </c>
    </row>
    <row r="297" spans="1:51" ht="33.75" customHeight="1" x14ac:dyDescent="0.25">
      <c r="A297" s="107" t="s">
        <v>1</v>
      </c>
      <c r="B297" s="91"/>
      <c r="C297" s="106" t="s">
        <v>2</v>
      </c>
      <c r="D297" s="91"/>
      <c r="E297" s="107" t="s">
        <v>336</v>
      </c>
      <c r="F297" s="91"/>
      <c r="G297" s="107" t="s">
        <v>337</v>
      </c>
      <c r="H297" s="91"/>
      <c r="I297" s="107" t="s">
        <v>3</v>
      </c>
      <c r="J297" s="92"/>
      <c r="K297" s="91"/>
      <c r="L297" s="107" t="s">
        <v>338</v>
      </c>
      <c r="M297" s="92"/>
      <c r="N297" s="91"/>
      <c r="O297" s="107" t="s">
        <v>4</v>
      </c>
      <c r="P297" s="91"/>
      <c r="Q297" s="107" t="s">
        <v>339</v>
      </c>
      <c r="R297" s="91"/>
      <c r="S297" s="107" t="s">
        <v>5</v>
      </c>
      <c r="T297" s="92"/>
      <c r="U297" s="92"/>
      <c r="V297" s="92"/>
      <c r="W297" s="92"/>
      <c r="X297" s="92"/>
      <c r="Y297" s="92"/>
      <c r="Z297" s="91"/>
      <c r="AA297" s="107" t="s">
        <v>6</v>
      </c>
      <c r="AB297" s="92"/>
      <c r="AC297" s="92"/>
      <c r="AD297" s="92"/>
      <c r="AE297" s="91"/>
      <c r="AF297" s="107" t="s">
        <v>287</v>
      </c>
      <c r="AG297" s="92"/>
      <c r="AH297" s="91"/>
      <c r="AI297" s="74" t="s">
        <v>340</v>
      </c>
      <c r="AJ297" s="107" t="s">
        <v>7</v>
      </c>
      <c r="AK297" s="92"/>
      <c r="AL297" s="92"/>
      <c r="AM297" s="92"/>
      <c r="AN297" s="92"/>
      <c r="AO297" s="91"/>
      <c r="AP297" s="74" t="s">
        <v>345</v>
      </c>
      <c r="AQ297" s="74" t="s">
        <v>347</v>
      </c>
      <c r="AR297" s="74" t="s">
        <v>348</v>
      </c>
      <c r="AS297" s="107" t="s">
        <v>349</v>
      </c>
      <c r="AT297" s="91"/>
      <c r="AU297" s="107" t="s">
        <v>350</v>
      </c>
      <c r="AV297" s="91"/>
      <c r="AW297" s="74" t="s">
        <v>351</v>
      </c>
      <c r="AX297" s="74" t="s">
        <v>352</v>
      </c>
      <c r="AY297" s="74" t="s">
        <v>353</v>
      </c>
    </row>
    <row r="298" spans="1:51" ht="15" customHeight="1" x14ac:dyDescent="0.25">
      <c r="A298" s="100" t="s">
        <v>121</v>
      </c>
      <c r="B298" s="94"/>
      <c r="C298" s="100"/>
      <c r="D298" s="94"/>
      <c r="E298" s="100"/>
      <c r="F298" s="94"/>
      <c r="G298" s="100"/>
      <c r="H298" s="94"/>
      <c r="I298" s="100"/>
      <c r="J298" s="94"/>
      <c r="K298" s="94"/>
      <c r="L298" s="100"/>
      <c r="M298" s="94"/>
      <c r="N298" s="94"/>
      <c r="O298" s="100"/>
      <c r="P298" s="94"/>
      <c r="Q298" s="100"/>
      <c r="R298" s="94"/>
      <c r="S298" s="102" t="s">
        <v>122</v>
      </c>
      <c r="T298" s="94"/>
      <c r="U298" s="94"/>
      <c r="V298" s="94"/>
      <c r="W298" s="94"/>
      <c r="X298" s="94"/>
      <c r="Y298" s="94"/>
      <c r="Z298" s="94"/>
      <c r="AA298" s="100" t="s">
        <v>10</v>
      </c>
      <c r="AB298" s="94"/>
      <c r="AC298" s="94"/>
      <c r="AD298" s="94"/>
      <c r="AE298" s="94"/>
      <c r="AF298" s="100" t="s">
        <v>11</v>
      </c>
      <c r="AG298" s="94"/>
      <c r="AH298" s="94"/>
      <c r="AI298" s="75" t="s">
        <v>311</v>
      </c>
      <c r="AJ298" s="103" t="s">
        <v>355</v>
      </c>
      <c r="AK298" s="94"/>
      <c r="AL298" s="94"/>
      <c r="AM298" s="94"/>
      <c r="AN298" s="94"/>
      <c r="AO298" s="94"/>
      <c r="AP298" s="76" t="s">
        <v>453</v>
      </c>
      <c r="AQ298" s="76" t="s">
        <v>453</v>
      </c>
      <c r="AR298" s="76" t="s">
        <v>453</v>
      </c>
      <c r="AS298" s="105" t="s">
        <v>453</v>
      </c>
      <c r="AT298" s="94"/>
      <c r="AU298" s="105" t="s">
        <v>453</v>
      </c>
      <c r="AV298" s="94"/>
      <c r="AW298" s="76" t="s">
        <v>453</v>
      </c>
      <c r="AX298" s="76" t="s">
        <v>453</v>
      </c>
      <c r="AY298" s="76" t="s">
        <v>453</v>
      </c>
    </row>
    <row r="299" spans="1:51" ht="15" customHeight="1" x14ac:dyDescent="0.25">
      <c r="A299" s="100" t="s">
        <v>121</v>
      </c>
      <c r="B299" s="94"/>
      <c r="C299" s="100"/>
      <c r="D299" s="94"/>
      <c r="E299" s="100"/>
      <c r="F299" s="94"/>
      <c r="G299" s="100"/>
      <c r="H299" s="94"/>
      <c r="I299" s="100"/>
      <c r="J299" s="94"/>
      <c r="K299" s="94"/>
      <c r="L299" s="100"/>
      <c r="M299" s="94"/>
      <c r="N299" s="94"/>
      <c r="O299" s="100"/>
      <c r="P299" s="94"/>
      <c r="Q299" s="100"/>
      <c r="R299" s="94"/>
      <c r="S299" s="102" t="s">
        <v>122</v>
      </c>
      <c r="T299" s="94"/>
      <c r="U299" s="94"/>
      <c r="V299" s="94"/>
      <c r="W299" s="94"/>
      <c r="X299" s="94"/>
      <c r="Y299" s="94"/>
      <c r="Z299" s="94"/>
      <c r="AA299" s="100" t="s">
        <v>138</v>
      </c>
      <c r="AB299" s="94"/>
      <c r="AC299" s="94"/>
      <c r="AD299" s="94"/>
      <c r="AE299" s="94"/>
      <c r="AF299" s="100" t="s">
        <v>11</v>
      </c>
      <c r="AG299" s="94"/>
      <c r="AH299" s="94"/>
      <c r="AI299" s="75" t="s">
        <v>322</v>
      </c>
      <c r="AJ299" s="103" t="s">
        <v>359</v>
      </c>
      <c r="AK299" s="94"/>
      <c r="AL299" s="94"/>
      <c r="AM299" s="94"/>
      <c r="AN299" s="94"/>
      <c r="AO299" s="94"/>
      <c r="AP299" s="76" t="s">
        <v>788</v>
      </c>
      <c r="AQ299" s="76" t="s">
        <v>453</v>
      </c>
      <c r="AR299" s="76" t="s">
        <v>788</v>
      </c>
      <c r="AS299" s="105" t="s">
        <v>453</v>
      </c>
      <c r="AT299" s="94"/>
      <c r="AU299" s="105" t="s">
        <v>453</v>
      </c>
      <c r="AV299" s="94"/>
      <c r="AW299" s="76" t="s">
        <v>453</v>
      </c>
      <c r="AX299" s="76" t="s">
        <v>453</v>
      </c>
      <c r="AY299" s="76" t="s">
        <v>453</v>
      </c>
    </row>
    <row r="300" spans="1:51" ht="15" customHeight="1" x14ac:dyDescent="0.25">
      <c r="A300" s="100" t="s">
        <v>121</v>
      </c>
      <c r="B300" s="94"/>
      <c r="C300" s="100"/>
      <c r="D300" s="94"/>
      <c r="E300" s="100"/>
      <c r="F300" s="94"/>
      <c r="G300" s="100"/>
      <c r="H300" s="94"/>
      <c r="I300" s="100"/>
      <c r="J300" s="94"/>
      <c r="K300" s="94"/>
      <c r="L300" s="100"/>
      <c r="M300" s="94"/>
      <c r="N300" s="94"/>
      <c r="O300" s="100"/>
      <c r="P300" s="94"/>
      <c r="Q300" s="100"/>
      <c r="R300" s="94"/>
      <c r="S300" s="102" t="s">
        <v>122</v>
      </c>
      <c r="T300" s="94"/>
      <c r="U300" s="94"/>
      <c r="V300" s="94"/>
      <c r="W300" s="94"/>
      <c r="X300" s="94"/>
      <c r="Y300" s="94"/>
      <c r="Z300" s="94"/>
      <c r="AA300" s="100" t="s">
        <v>138</v>
      </c>
      <c r="AB300" s="94"/>
      <c r="AC300" s="94"/>
      <c r="AD300" s="94"/>
      <c r="AE300" s="94"/>
      <c r="AF300" s="100" t="s">
        <v>11</v>
      </c>
      <c r="AG300" s="94"/>
      <c r="AH300" s="94"/>
      <c r="AI300" s="75" t="s">
        <v>367</v>
      </c>
      <c r="AJ300" s="103" t="s">
        <v>368</v>
      </c>
      <c r="AK300" s="94"/>
      <c r="AL300" s="94"/>
      <c r="AM300" s="94"/>
      <c r="AN300" s="94"/>
      <c r="AO300" s="94"/>
      <c r="AP300" s="76" t="s">
        <v>453</v>
      </c>
      <c r="AQ300" s="76" t="s">
        <v>453</v>
      </c>
      <c r="AR300" s="76" t="s">
        <v>453</v>
      </c>
      <c r="AS300" s="105" t="s">
        <v>453</v>
      </c>
      <c r="AT300" s="94"/>
      <c r="AU300" s="105" t="s">
        <v>453</v>
      </c>
      <c r="AV300" s="94"/>
      <c r="AW300" s="76" t="s">
        <v>453</v>
      </c>
      <c r="AX300" s="76" t="s">
        <v>453</v>
      </c>
      <c r="AY300" s="76" t="s">
        <v>453</v>
      </c>
    </row>
    <row r="301" spans="1:51" ht="15" customHeight="1" x14ac:dyDescent="0.25">
      <c r="A301" s="100" t="s">
        <v>121</v>
      </c>
      <c r="B301" s="94"/>
      <c r="C301" s="100" t="s">
        <v>123</v>
      </c>
      <c r="D301" s="94"/>
      <c r="E301" s="100"/>
      <c r="F301" s="94"/>
      <c r="G301" s="100"/>
      <c r="H301" s="94"/>
      <c r="I301" s="100"/>
      <c r="J301" s="94"/>
      <c r="K301" s="94"/>
      <c r="L301" s="100"/>
      <c r="M301" s="94"/>
      <c r="N301" s="94"/>
      <c r="O301" s="100"/>
      <c r="P301" s="94"/>
      <c r="Q301" s="100"/>
      <c r="R301" s="94"/>
      <c r="S301" s="102" t="s">
        <v>124</v>
      </c>
      <c r="T301" s="94"/>
      <c r="U301" s="94"/>
      <c r="V301" s="94"/>
      <c r="W301" s="94"/>
      <c r="X301" s="94"/>
      <c r="Y301" s="94"/>
      <c r="Z301" s="94"/>
      <c r="AA301" s="100" t="s">
        <v>10</v>
      </c>
      <c r="AB301" s="94"/>
      <c r="AC301" s="94"/>
      <c r="AD301" s="94"/>
      <c r="AE301" s="94"/>
      <c r="AF301" s="100" t="s">
        <v>11</v>
      </c>
      <c r="AG301" s="94"/>
      <c r="AH301" s="94"/>
      <c r="AI301" s="75" t="s">
        <v>311</v>
      </c>
      <c r="AJ301" s="103" t="s">
        <v>355</v>
      </c>
      <c r="AK301" s="94"/>
      <c r="AL301" s="94"/>
      <c r="AM301" s="94"/>
      <c r="AN301" s="94"/>
      <c r="AO301" s="94"/>
      <c r="AP301" s="76" t="s">
        <v>453</v>
      </c>
      <c r="AQ301" s="76" t="s">
        <v>453</v>
      </c>
      <c r="AR301" s="76" t="s">
        <v>453</v>
      </c>
      <c r="AS301" s="105" t="s">
        <v>453</v>
      </c>
      <c r="AT301" s="94"/>
      <c r="AU301" s="105" t="s">
        <v>453</v>
      </c>
      <c r="AV301" s="94"/>
      <c r="AW301" s="76" t="s">
        <v>453</v>
      </c>
      <c r="AX301" s="76" t="s">
        <v>453</v>
      </c>
      <c r="AY301" s="76" t="s">
        <v>453</v>
      </c>
    </row>
    <row r="302" spans="1:51" ht="15" customHeight="1" x14ac:dyDescent="0.25">
      <c r="A302" s="100" t="s">
        <v>121</v>
      </c>
      <c r="B302" s="94"/>
      <c r="C302" s="100" t="s">
        <v>123</v>
      </c>
      <c r="D302" s="94"/>
      <c r="E302" s="100"/>
      <c r="F302" s="94"/>
      <c r="G302" s="100"/>
      <c r="H302" s="94"/>
      <c r="I302" s="100"/>
      <c r="J302" s="94"/>
      <c r="K302" s="94"/>
      <c r="L302" s="100"/>
      <c r="M302" s="94"/>
      <c r="N302" s="94"/>
      <c r="O302" s="100"/>
      <c r="P302" s="94"/>
      <c r="Q302" s="100"/>
      <c r="R302" s="94"/>
      <c r="S302" s="102" t="s">
        <v>124</v>
      </c>
      <c r="T302" s="94"/>
      <c r="U302" s="94"/>
      <c r="V302" s="94"/>
      <c r="W302" s="94"/>
      <c r="X302" s="94"/>
      <c r="Y302" s="94"/>
      <c r="Z302" s="94"/>
      <c r="AA302" s="100" t="s">
        <v>138</v>
      </c>
      <c r="AB302" s="94"/>
      <c r="AC302" s="94"/>
      <c r="AD302" s="94"/>
      <c r="AE302" s="94"/>
      <c r="AF302" s="100" t="s">
        <v>11</v>
      </c>
      <c r="AG302" s="94"/>
      <c r="AH302" s="94"/>
      <c r="AI302" s="75" t="s">
        <v>322</v>
      </c>
      <c r="AJ302" s="103" t="s">
        <v>359</v>
      </c>
      <c r="AK302" s="94"/>
      <c r="AL302" s="94"/>
      <c r="AM302" s="94"/>
      <c r="AN302" s="94"/>
      <c r="AO302" s="94"/>
      <c r="AP302" s="76" t="s">
        <v>788</v>
      </c>
      <c r="AQ302" s="76" t="s">
        <v>453</v>
      </c>
      <c r="AR302" s="76" t="s">
        <v>788</v>
      </c>
      <c r="AS302" s="105" t="s">
        <v>453</v>
      </c>
      <c r="AT302" s="94"/>
      <c r="AU302" s="105" t="s">
        <v>453</v>
      </c>
      <c r="AV302" s="94"/>
      <c r="AW302" s="76" t="s">
        <v>453</v>
      </c>
      <c r="AX302" s="76" t="s">
        <v>453</v>
      </c>
      <c r="AY302" s="76" t="s">
        <v>453</v>
      </c>
    </row>
    <row r="303" spans="1:51" ht="15" customHeight="1" x14ac:dyDescent="0.25">
      <c r="A303" s="100" t="s">
        <v>121</v>
      </c>
      <c r="B303" s="94"/>
      <c r="C303" s="100" t="s">
        <v>123</v>
      </c>
      <c r="D303" s="94"/>
      <c r="E303" s="100"/>
      <c r="F303" s="94"/>
      <c r="G303" s="100"/>
      <c r="H303" s="94"/>
      <c r="I303" s="100"/>
      <c r="J303" s="94"/>
      <c r="K303" s="94"/>
      <c r="L303" s="100"/>
      <c r="M303" s="94"/>
      <c r="N303" s="94"/>
      <c r="O303" s="100"/>
      <c r="P303" s="94"/>
      <c r="Q303" s="100"/>
      <c r="R303" s="94"/>
      <c r="S303" s="102" t="s">
        <v>124</v>
      </c>
      <c r="T303" s="94"/>
      <c r="U303" s="94"/>
      <c r="V303" s="94"/>
      <c r="W303" s="94"/>
      <c r="X303" s="94"/>
      <c r="Y303" s="94"/>
      <c r="Z303" s="94"/>
      <c r="AA303" s="100" t="s">
        <v>138</v>
      </c>
      <c r="AB303" s="94"/>
      <c r="AC303" s="94"/>
      <c r="AD303" s="94"/>
      <c r="AE303" s="94"/>
      <c r="AF303" s="100" t="s">
        <v>11</v>
      </c>
      <c r="AG303" s="94"/>
      <c r="AH303" s="94"/>
      <c r="AI303" s="75" t="s">
        <v>367</v>
      </c>
      <c r="AJ303" s="103" t="s">
        <v>368</v>
      </c>
      <c r="AK303" s="94"/>
      <c r="AL303" s="94"/>
      <c r="AM303" s="94"/>
      <c r="AN303" s="94"/>
      <c r="AO303" s="94"/>
      <c r="AP303" s="76" t="s">
        <v>453</v>
      </c>
      <c r="AQ303" s="76" t="s">
        <v>453</v>
      </c>
      <c r="AR303" s="76" t="s">
        <v>453</v>
      </c>
      <c r="AS303" s="105" t="s">
        <v>453</v>
      </c>
      <c r="AT303" s="94"/>
      <c r="AU303" s="105" t="s">
        <v>453</v>
      </c>
      <c r="AV303" s="94"/>
      <c r="AW303" s="76" t="s">
        <v>453</v>
      </c>
      <c r="AX303" s="76" t="s">
        <v>453</v>
      </c>
      <c r="AY303" s="76" t="s">
        <v>453</v>
      </c>
    </row>
    <row r="304" spans="1:51" ht="15" customHeight="1" x14ac:dyDescent="0.25">
      <c r="A304" s="100" t="s">
        <v>121</v>
      </c>
      <c r="B304" s="94"/>
      <c r="C304" s="100" t="s">
        <v>123</v>
      </c>
      <c r="D304" s="94"/>
      <c r="E304" s="100" t="s">
        <v>125</v>
      </c>
      <c r="F304" s="94"/>
      <c r="G304" s="100"/>
      <c r="H304" s="94"/>
      <c r="I304" s="100"/>
      <c r="J304" s="94"/>
      <c r="K304" s="94"/>
      <c r="L304" s="100"/>
      <c r="M304" s="94"/>
      <c r="N304" s="94"/>
      <c r="O304" s="100"/>
      <c r="P304" s="94"/>
      <c r="Q304" s="100"/>
      <c r="R304" s="94"/>
      <c r="S304" s="102" t="s">
        <v>126</v>
      </c>
      <c r="T304" s="94"/>
      <c r="U304" s="94"/>
      <c r="V304" s="94"/>
      <c r="W304" s="94"/>
      <c r="X304" s="94"/>
      <c r="Y304" s="94"/>
      <c r="Z304" s="94"/>
      <c r="AA304" s="100" t="s">
        <v>10</v>
      </c>
      <c r="AB304" s="94"/>
      <c r="AC304" s="94"/>
      <c r="AD304" s="94"/>
      <c r="AE304" s="94"/>
      <c r="AF304" s="100" t="s">
        <v>11</v>
      </c>
      <c r="AG304" s="94"/>
      <c r="AH304" s="94"/>
      <c r="AI304" s="75" t="s">
        <v>311</v>
      </c>
      <c r="AJ304" s="103" t="s">
        <v>355</v>
      </c>
      <c r="AK304" s="94"/>
      <c r="AL304" s="94"/>
      <c r="AM304" s="94"/>
      <c r="AN304" s="94"/>
      <c r="AO304" s="94"/>
      <c r="AP304" s="76" t="s">
        <v>453</v>
      </c>
      <c r="AQ304" s="76" t="s">
        <v>453</v>
      </c>
      <c r="AR304" s="76" t="s">
        <v>453</v>
      </c>
      <c r="AS304" s="105" t="s">
        <v>453</v>
      </c>
      <c r="AT304" s="94"/>
      <c r="AU304" s="105" t="s">
        <v>453</v>
      </c>
      <c r="AV304" s="94"/>
      <c r="AW304" s="76" t="s">
        <v>453</v>
      </c>
      <c r="AX304" s="76" t="s">
        <v>453</v>
      </c>
      <c r="AY304" s="76" t="s">
        <v>453</v>
      </c>
    </row>
    <row r="305" spans="1:51" ht="15" customHeight="1" x14ac:dyDescent="0.25">
      <c r="A305" s="100" t="s">
        <v>121</v>
      </c>
      <c r="B305" s="94"/>
      <c r="C305" s="100" t="s">
        <v>123</v>
      </c>
      <c r="D305" s="94"/>
      <c r="E305" s="100" t="s">
        <v>125</v>
      </c>
      <c r="F305" s="94"/>
      <c r="G305" s="100"/>
      <c r="H305" s="94"/>
      <c r="I305" s="100"/>
      <c r="J305" s="94"/>
      <c r="K305" s="94"/>
      <c r="L305" s="100"/>
      <c r="M305" s="94"/>
      <c r="N305" s="94"/>
      <c r="O305" s="100"/>
      <c r="P305" s="94"/>
      <c r="Q305" s="100"/>
      <c r="R305" s="94"/>
      <c r="S305" s="102" t="s">
        <v>126</v>
      </c>
      <c r="T305" s="94"/>
      <c r="U305" s="94"/>
      <c r="V305" s="94"/>
      <c r="W305" s="94"/>
      <c r="X305" s="94"/>
      <c r="Y305" s="94"/>
      <c r="Z305" s="94"/>
      <c r="AA305" s="100" t="s">
        <v>138</v>
      </c>
      <c r="AB305" s="94"/>
      <c r="AC305" s="94"/>
      <c r="AD305" s="94"/>
      <c r="AE305" s="94"/>
      <c r="AF305" s="100" t="s">
        <v>11</v>
      </c>
      <c r="AG305" s="94"/>
      <c r="AH305" s="94"/>
      <c r="AI305" s="75" t="s">
        <v>322</v>
      </c>
      <c r="AJ305" s="103" t="s">
        <v>359</v>
      </c>
      <c r="AK305" s="94"/>
      <c r="AL305" s="94"/>
      <c r="AM305" s="94"/>
      <c r="AN305" s="94"/>
      <c r="AO305" s="94"/>
      <c r="AP305" s="76" t="s">
        <v>788</v>
      </c>
      <c r="AQ305" s="76" t="s">
        <v>453</v>
      </c>
      <c r="AR305" s="76" t="s">
        <v>788</v>
      </c>
      <c r="AS305" s="105" t="s">
        <v>453</v>
      </c>
      <c r="AT305" s="94"/>
      <c r="AU305" s="105" t="s">
        <v>453</v>
      </c>
      <c r="AV305" s="94"/>
      <c r="AW305" s="76" t="s">
        <v>453</v>
      </c>
      <c r="AX305" s="76" t="s">
        <v>453</v>
      </c>
      <c r="AY305" s="76" t="s">
        <v>453</v>
      </c>
    </row>
    <row r="306" spans="1:51" ht="15" customHeight="1" x14ac:dyDescent="0.25">
      <c r="A306" s="100" t="s">
        <v>121</v>
      </c>
      <c r="B306" s="94"/>
      <c r="C306" s="100" t="s">
        <v>123</v>
      </c>
      <c r="D306" s="94"/>
      <c r="E306" s="100" t="s">
        <v>125</v>
      </c>
      <c r="F306" s="94"/>
      <c r="G306" s="100"/>
      <c r="H306" s="94"/>
      <c r="I306" s="100"/>
      <c r="J306" s="94"/>
      <c r="K306" s="94"/>
      <c r="L306" s="100"/>
      <c r="M306" s="94"/>
      <c r="N306" s="94"/>
      <c r="O306" s="100"/>
      <c r="P306" s="94"/>
      <c r="Q306" s="100"/>
      <c r="R306" s="94"/>
      <c r="S306" s="102" t="s">
        <v>126</v>
      </c>
      <c r="T306" s="94"/>
      <c r="U306" s="94"/>
      <c r="V306" s="94"/>
      <c r="W306" s="94"/>
      <c r="X306" s="94"/>
      <c r="Y306" s="94"/>
      <c r="Z306" s="94"/>
      <c r="AA306" s="100" t="s">
        <v>138</v>
      </c>
      <c r="AB306" s="94"/>
      <c r="AC306" s="94"/>
      <c r="AD306" s="94"/>
      <c r="AE306" s="94"/>
      <c r="AF306" s="100" t="s">
        <v>11</v>
      </c>
      <c r="AG306" s="94"/>
      <c r="AH306" s="94"/>
      <c r="AI306" s="75" t="s">
        <v>367</v>
      </c>
      <c r="AJ306" s="103" t="s">
        <v>368</v>
      </c>
      <c r="AK306" s="94"/>
      <c r="AL306" s="94"/>
      <c r="AM306" s="94"/>
      <c r="AN306" s="94"/>
      <c r="AO306" s="94"/>
      <c r="AP306" s="76" t="s">
        <v>453</v>
      </c>
      <c r="AQ306" s="76" t="s">
        <v>453</v>
      </c>
      <c r="AR306" s="76" t="s">
        <v>453</v>
      </c>
      <c r="AS306" s="105" t="s">
        <v>453</v>
      </c>
      <c r="AT306" s="94"/>
      <c r="AU306" s="105" t="s">
        <v>453</v>
      </c>
      <c r="AV306" s="94"/>
      <c r="AW306" s="76" t="s">
        <v>453</v>
      </c>
      <c r="AX306" s="76" t="s">
        <v>453</v>
      </c>
      <c r="AY306" s="76" t="s">
        <v>453</v>
      </c>
    </row>
    <row r="307" spans="1:51" ht="15" customHeight="1" x14ac:dyDescent="0.25">
      <c r="A307" s="100" t="s">
        <v>121</v>
      </c>
      <c r="B307" s="94"/>
      <c r="C307" s="100" t="s">
        <v>123</v>
      </c>
      <c r="D307" s="94"/>
      <c r="E307" s="100" t="s">
        <v>125</v>
      </c>
      <c r="F307" s="94"/>
      <c r="G307" s="100" t="s">
        <v>431</v>
      </c>
      <c r="H307" s="94"/>
      <c r="I307" s="100"/>
      <c r="J307" s="94"/>
      <c r="K307" s="94"/>
      <c r="L307" s="100"/>
      <c r="M307" s="94"/>
      <c r="N307" s="94"/>
      <c r="O307" s="100"/>
      <c r="P307" s="94"/>
      <c r="Q307" s="100"/>
      <c r="R307" s="94"/>
      <c r="S307" s="102" t="s">
        <v>432</v>
      </c>
      <c r="T307" s="94"/>
      <c r="U307" s="94"/>
      <c r="V307" s="94"/>
      <c r="W307" s="94"/>
      <c r="X307" s="94"/>
      <c r="Y307" s="94"/>
      <c r="Z307" s="94"/>
      <c r="AA307" s="100" t="s">
        <v>10</v>
      </c>
      <c r="AB307" s="94"/>
      <c r="AC307" s="94"/>
      <c r="AD307" s="94"/>
      <c r="AE307" s="94"/>
      <c r="AF307" s="100" t="s">
        <v>11</v>
      </c>
      <c r="AG307" s="94"/>
      <c r="AH307" s="94"/>
      <c r="AI307" s="75" t="s">
        <v>311</v>
      </c>
      <c r="AJ307" s="103" t="s">
        <v>355</v>
      </c>
      <c r="AK307" s="94"/>
      <c r="AL307" s="94"/>
      <c r="AM307" s="94"/>
      <c r="AN307" s="94"/>
      <c r="AO307" s="94"/>
      <c r="AP307" s="76" t="s">
        <v>453</v>
      </c>
      <c r="AQ307" s="76" t="s">
        <v>453</v>
      </c>
      <c r="AR307" s="76" t="s">
        <v>453</v>
      </c>
      <c r="AS307" s="105" t="s">
        <v>453</v>
      </c>
      <c r="AT307" s="94"/>
      <c r="AU307" s="105" t="s">
        <v>453</v>
      </c>
      <c r="AV307" s="94"/>
      <c r="AW307" s="76" t="s">
        <v>453</v>
      </c>
      <c r="AX307" s="76" t="s">
        <v>453</v>
      </c>
      <c r="AY307" s="76" t="s">
        <v>453</v>
      </c>
    </row>
    <row r="308" spans="1:51" ht="15" customHeight="1" x14ac:dyDescent="0.25">
      <c r="A308" s="100" t="s">
        <v>121</v>
      </c>
      <c r="B308" s="94"/>
      <c r="C308" s="100" t="s">
        <v>123</v>
      </c>
      <c r="D308" s="94"/>
      <c r="E308" s="100" t="s">
        <v>125</v>
      </c>
      <c r="F308" s="94"/>
      <c r="G308" s="100" t="s">
        <v>431</v>
      </c>
      <c r="H308" s="94"/>
      <c r="I308" s="100"/>
      <c r="J308" s="94"/>
      <c r="K308" s="94"/>
      <c r="L308" s="100"/>
      <c r="M308" s="94"/>
      <c r="N308" s="94"/>
      <c r="O308" s="100"/>
      <c r="P308" s="94"/>
      <c r="Q308" s="100"/>
      <c r="R308" s="94"/>
      <c r="S308" s="102" t="s">
        <v>432</v>
      </c>
      <c r="T308" s="94"/>
      <c r="U308" s="94"/>
      <c r="V308" s="94"/>
      <c r="W308" s="94"/>
      <c r="X308" s="94"/>
      <c r="Y308" s="94"/>
      <c r="Z308" s="94"/>
      <c r="AA308" s="100" t="s">
        <v>138</v>
      </c>
      <c r="AB308" s="94"/>
      <c r="AC308" s="94"/>
      <c r="AD308" s="94"/>
      <c r="AE308" s="94"/>
      <c r="AF308" s="100" t="s">
        <v>11</v>
      </c>
      <c r="AG308" s="94"/>
      <c r="AH308" s="94"/>
      <c r="AI308" s="75" t="s">
        <v>322</v>
      </c>
      <c r="AJ308" s="103" t="s">
        <v>359</v>
      </c>
      <c r="AK308" s="94"/>
      <c r="AL308" s="94"/>
      <c r="AM308" s="94"/>
      <c r="AN308" s="94"/>
      <c r="AO308" s="94"/>
      <c r="AP308" s="76" t="s">
        <v>788</v>
      </c>
      <c r="AQ308" s="76" t="s">
        <v>453</v>
      </c>
      <c r="AR308" s="76" t="s">
        <v>788</v>
      </c>
      <c r="AS308" s="105" t="s">
        <v>453</v>
      </c>
      <c r="AT308" s="94"/>
      <c r="AU308" s="105" t="s">
        <v>453</v>
      </c>
      <c r="AV308" s="94"/>
      <c r="AW308" s="76" t="s">
        <v>453</v>
      </c>
      <c r="AX308" s="76" t="s">
        <v>453</v>
      </c>
      <c r="AY308" s="76" t="s">
        <v>453</v>
      </c>
    </row>
    <row r="309" spans="1:51" ht="15" customHeight="1" x14ac:dyDescent="0.25">
      <c r="A309" s="100" t="s">
        <v>121</v>
      </c>
      <c r="B309" s="94"/>
      <c r="C309" s="100" t="s">
        <v>123</v>
      </c>
      <c r="D309" s="94"/>
      <c r="E309" s="100" t="s">
        <v>125</v>
      </c>
      <c r="F309" s="94"/>
      <c r="G309" s="100" t="s">
        <v>431</v>
      </c>
      <c r="H309" s="94"/>
      <c r="I309" s="100"/>
      <c r="J309" s="94"/>
      <c r="K309" s="94"/>
      <c r="L309" s="100"/>
      <c r="M309" s="94"/>
      <c r="N309" s="94"/>
      <c r="O309" s="100"/>
      <c r="P309" s="94"/>
      <c r="Q309" s="100"/>
      <c r="R309" s="94"/>
      <c r="S309" s="102" t="s">
        <v>432</v>
      </c>
      <c r="T309" s="94"/>
      <c r="U309" s="94"/>
      <c r="V309" s="94"/>
      <c r="W309" s="94"/>
      <c r="X309" s="94"/>
      <c r="Y309" s="94"/>
      <c r="Z309" s="94"/>
      <c r="AA309" s="100" t="s">
        <v>138</v>
      </c>
      <c r="AB309" s="94"/>
      <c r="AC309" s="94"/>
      <c r="AD309" s="94"/>
      <c r="AE309" s="94"/>
      <c r="AF309" s="100" t="s">
        <v>11</v>
      </c>
      <c r="AG309" s="94"/>
      <c r="AH309" s="94"/>
      <c r="AI309" s="75" t="s">
        <v>367</v>
      </c>
      <c r="AJ309" s="103" t="s">
        <v>368</v>
      </c>
      <c r="AK309" s="94"/>
      <c r="AL309" s="94"/>
      <c r="AM309" s="94"/>
      <c r="AN309" s="94"/>
      <c r="AO309" s="94"/>
      <c r="AP309" s="76" t="s">
        <v>453</v>
      </c>
      <c r="AQ309" s="76" t="s">
        <v>453</v>
      </c>
      <c r="AR309" s="76" t="s">
        <v>453</v>
      </c>
      <c r="AS309" s="105" t="s">
        <v>453</v>
      </c>
      <c r="AT309" s="94"/>
      <c r="AU309" s="105" t="s">
        <v>453</v>
      </c>
      <c r="AV309" s="94"/>
      <c r="AW309" s="76" t="s">
        <v>453</v>
      </c>
      <c r="AX309" s="76" t="s">
        <v>453</v>
      </c>
      <c r="AY309" s="76" t="s">
        <v>453</v>
      </c>
    </row>
    <row r="310" spans="1:51" ht="15" customHeight="1" x14ac:dyDescent="0.25">
      <c r="A310" s="100" t="s">
        <v>121</v>
      </c>
      <c r="B310" s="94"/>
      <c r="C310" s="100" t="s">
        <v>123</v>
      </c>
      <c r="D310" s="94"/>
      <c r="E310" s="100" t="s">
        <v>125</v>
      </c>
      <c r="F310" s="94"/>
      <c r="G310" s="100" t="s">
        <v>431</v>
      </c>
      <c r="H310" s="94"/>
      <c r="I310" s="100" t="s">
        <v>415</v>
      </c>
      <c r="J310" s="94"/>
      <c r="K310" s="94"/>
      <c r="L310" s="100"/>
      <c r="M310" s="94"/>
      <c r="N310" s="94"/>
      <c r="O310" s="100"/>
      <c r="P310" s="94"/>
      <c r="Q310" s="100"/>
      <c r="R310" s="94"/>
      <c r="S310" s="102" t="s">
        <v>387</v>
      </c>
      <c r="T310" s="94"/>
      <c r="U310" s="94"/>
      <c r="V310" s="94"/>
      <c r="W310" s="94"/>
      <c r="X310" s="94"/>
      <c r="Y310" s="94"/>
      <c r="Z310" s="94"/>
      <c r="AA310" s="100" t="s">
        <v>10</v>
      </c>
      <c r="AB310" s="94"/>
      <c r="AC310" s="94"/>
      <c r="AD310" s="94"/>
      <c r="AE310" s="94"/>
      <c r="AF310" s="100" t="s">
        <v>11</v>
      </c>
      <c r="AG310" s="94"/>
      <c r="AH310" s="94"/>
      <c r="AI310" s="75" t="s">
        <v>311</v>
      </c>
      <c r="AJ310" s="103" t="s">
        <v>355</v>
      </c>
      <c r="AK310" s="94"/>
      <c r="AL310" s="94"/>
      <c r="AM310" s="94"/>
      <c r="AN310" s="94"/>
      <c r="AO310" s="94"/>
      <c r="AP310" s="76" t="s">
        <v>453</v>
      </c>
      <c r="AQ310" s="76" t="s">
        <v>453</v>
      </c>
      <c r="AR310" s="76" t="s">
        <v>453</v>
      </c>
      <c r="AS310" s="105" t="s">
        <v>453</v>
      </c>
      <c r="AT310" s="94"/>
      <c r="AU310" s="105" t="s">
        <v>453</v>
      </c>
      <c r="AV310" s="94"/>
      <c r="AW310" s="76" t="s">
        <v>453</v>
      </c>
      <c r="AX310" s="76" t="s">
        <v>453</v>
      </c>
      <c r="AY310" s="76" t="s">
        <v>453</v>
      </c>
    </row>
    <row r="311" spans="1:51" ht="15" customHeight="1" x14ac:dyDescent="0.25">
      <c r="A311" s="100" t="s">
        <v>121</v>
      </c>
      <c r="B311" s="94"/>
      <c r="C311" s="100" t="s">
        <v>123</v>
      </c>
      <c r="D311" s="94"/>
      <c r="E311" s="100" t="s">
        <v>125</v>
      </c>
      <c r="F311" s="94"/>
      <c r="G311" s="100" t="s">
        <v>431</v>
      </c>
      <c r="H311" s="94"/>
      <c r="I311" s="100" t="s">
        <v>415</v>
      </c>
      <c r="J311" s="94"/>
      <c r="K311" s="94"/>
      <c r="L311" s="100" t="s">
        <v>789</v>
      </c>
      <c r="M311" s="94"/>
      <c r="N311" s="94"/>
      <c r="O311" s="100"/>
      <c r="P311" s="94"/>
      <c r="Q311" s="100"/>
      <c r="R311" s="94"/>
      <c r="S311" s="102" t="s">
        <v>790</v>
      </c>
      <c r="T311" s="94"/>
      <c r="U311" s="94"/>
      <c r="V311" s="94"/>
      <c r="W311" s="94"/>
      <c r="X311" s="94"/>
      <c r="Y311" s="94"/>
      <c r="Z311" s="94"/>
      <c r="AA311" s="100" t="s">
        <v>10</v>
      </c>
      <c r="AB311" s="94"/>
      <c r="AC311" s="94"/>
      <c r="AD311" s="94"/>
      <c r="AE311" s="94"/>
      <c r="AF311" s="100" t="s">
        <v>11</v>
      </c>
      <c r="AG311" s="94"/>
      <c r="AH311" s="94"/>
      <c r="AI311" s="75" t="s">
        <v>311</v>
      </c>
      <c r="AJ311" s="103" t="s">
        <v>355</v>
      </c>
      <c r="AK311" s="94"/>
      <c r="AL311" s="94"/>
      <c r="AM311" s="94"/>
      <c r="AN311" s="94"/>
      <c r="AO311" s="94"/>
      <c r="AP311" s="76" t="s">
        <v>453</v>
      </c>
      <c r="AQ311" s="76" t="s">
        <v>453</v>
      </c>
      <c r="AR311" s="76" t="s">
        <v>453</v>
      </c>
      <c r="AS311" s="105" t="s">
        <v>453</v>
      </c>
      <c r="AT311" s="94"/>
      <c r="AU311" s="105" t="s">
        <v>453</v>
      </c>
      <c r="AV311" s="94"/>
      <c r="AW311" s="76" t="s">
        <v>453</v>
      </c>
      <c r="AX311" s="76" t="s">
        <v>453</v>
      </c>
      <c r="AY311" s="76" t="s">
        <v>453</v>
      </c>
    </row>
    <row r="312" spans="1:51" ht="15" customHeight="1" x14ac:dyDescent="0.25">
      <c r="A312" s="100" t="s">
        <v>121</v>
      </c>
      <c r="B312" s="94"/>
      <c r="C312" s="100" t="s">
        <v>123</v>
      </c>
      <c r="D312" s="94"/>
      <c r="E312" s="100" t="s">
        <v>125</v>
      </c>
      <c r="F312" s="94"/>
      <c r="G312" s="100" t="s">
        <v>431</v>
      </c>
      <c r="H312" s="94"/>
      <c r="I312" s="100" t="s">
        <v>415</v>
      </c>
      <c r="J312" s="94"/>
      <c r="K312" s="94"/>
      <c r="L312" s="100" t="s">
        <v>136</v>
      </c>
      <c r="M312" s="94"/>
      <c r="N312" s="94"/>
      <c r="O312" s="100"/>
      <c r="P312" s="94"/>
      <c r="Q312" s="100"/>
      <c r="R312" s="94"/>
      <c r="S312" s="102" t="s">
        <v>137</v>
      </c>
      <c r="T312" s="94"/>
      <c r="U312" s="94"/>
      <c r="V312" s="94"/>
      <c r="W312" s="94"/>
      <c r="X312" s="94"/>
      <c r="Y312" s="94"/>
      <c r="Z312" s="94"/>
      <c r="AA312" s="100" t="s">
        <v>10</v>
      </c>
      <c r="AB312" s="94"/>
      <c r="AC312" s="94"/>
      <c r="AD312" s="94"/>
      <c r="AE312" s="94"/>
      <c r="AF312" s="100" t="s">
        <v>11</v>
      </c>
      <c r="AG312" s="94"/>
      <c r="AH312" s="94"/>
      <c r="AI312" s="75" t="s">
        <v>311</v>
      </c>
      <c r="AJ312" s="103" t="s">
        <v>355</v>
      </c>
      <c r="AK312" s="94"/>
      <c r="AL312" s="94"/>
      <c r="AM312" s="94"/>
      <c r="AN312" s="94"/>
      <c r="AO312" s="94"/>
      <c r="AP312" s="76" t="s">
        <v>453</v>
      </c>
      <c r="AQ312" s="76" t="s">
        <v>453</v>
      </c>
      <c r="AR312" s="76" t="s">
        <v>453</v>
      </c>
      <c r="AS312" s="105" t="s">
        <v>453</v>
      </c>
      <c r="AT312" s="94"/>
      <c r="AU312" s="105" t="s">
        <v>453</v>
      </c>
      <c r="AV312" s="94"/>
      <c r="AW312" s="76" t="s">
        <v>453</v>
      </c>
      <c r="AX312" s="76" t="s">
        <v>453</v>
      </c>
      <c r="AY312" s="76" t="s">
        <v>453</v>
      </c>
    </row>
    <row r="313" spans="1:51" ht="15" customHeight="1" x14ac:dyDescent="0.25">
      <c r="A313" s="100" t="s">
        <v>121</v>
      </c>
      <c r="B313" s="94"/>
      <c r="C313" s="100" t="s">
        <v>123</v>
      </c>
      <c r="D313" s="94"/>
      <c r="E313" s="100" t="s">
        <v>125</v>
      </c>
      <c r="F313" s="94"/>
      <c r="G313" s="100" t="s">
        <v>431</v>
      </c>
      <c r="H313" s="94"/>
      <c r="I313" s="100" t="s">
        <v>415</v>
      </c>
      <c r="J313" s="94"/>
      <c r="K313" s="94"/>
      <c r="L313" s="100"/>
      <c r="M313" s="94"/>
      <c r="N313" s="94"/>
      <c r="O313" s="100"/>
      <c r="P313" s="94"/>
      <c r="Q313" s="100"/>
      <c r="R313" s="94"/>
      <c r="S313" s="102" t="s">
        <v>387</v>
      </c>
      <c r="T313" s="94"/>
      <c r="U313" s="94"/>
      <c r="V313" s="94"/>
      <c r="W313" s="94"/>
      <c r="X313" s="94"/>
      <c r="Y313" s="94"/>
      <c r="Z313" s="94"/>
      <c r="AA313" s="100" t="s">
        <v>138</v>
      </c>
      <c r="AB313" s="94"/>
      <c r="AC313" s="94"/>
      <c r="AD313" s="94"/>
      <c r="AE313" s="94"/>
      <c r="AF313" s="100" t="s">
        <v>11</v>
      </c>
      <c r="AG313" s="94"/>
      <c r="AH313" s="94"/>
      <c r="AI313" s="75" t="s">
        <v>322</v>
      </c>
      <c r="AJ313" s="103" t="s">
        <v>359</v>
      </c>
      <c r="AK313" s="94"/>
      <c r="AL313" s="94"/>
      <c r="AM313" s="94"/>
      <c r="AN313" s="94"/>
      <c r="AO313" s="94"/>
      <c r="AP313" s="76" t="s">
        <v>788</v>
      </c>
      <c r="AQ313" s="76" t="s">
        <v>453</v>
      </c>
      <c r="AR313" s="76" t="s">
        <v>788</v>
      </c>
      <c r="AS313" s="105" t="s">
        <v>453</v>
      </c>
      <c r="AT313" s="94"/>
      <c r="AU313" s="105" t="s">
        <v>453</v>
      </c>
      <c r="AV313" s="94"/>
      <c r="AW313" s="76" t="s">
        <v>453</v>
      </c>
      <c r="AX313" s="76" t="s">
        <v>453</v>
      </c>
      <c r="AY313" s="76" t="s">
        <v>453</v>
      </c>
    </row>
    <row r="314" spans="1:51" ht="15" customHeight="1" x14ac:dyDescent="0.25">
      <c r="A314" s="100" t="s">
        <v>121</v>
      </c>
      <c r="B314" s="94"/>
      <c r="C314" s="100" t="s">
        <v>123</v>
      </c>
      <c r="D314" s="94"/>
      <c r="E314" s="100" t="s">
        <v>125</v>
      </c>
      <c r="F314" s="94"/>
      <c r="G314" s="100" t="s">
        <v>431</v>
      </c>
      <c r="H314" s="94"/>
      <c r="I314" s="100" t="s">
        <v>415</v>
      </c>
      <c r="J314" s="94"/>
      <c r="K314" s="94"/>
      <c r="L314" s="100" t="s">
        <v>141</v>
      </c>
      <c r="M314" s="94"/>
      <c r="N314" s="94"/>
      <c r="O314" s="100"/>
      <c r="P314" s="94"/>
      <c r="Q314" s="100"/>
      <c r="R314" s="94"/>
      <c r="S314" s="102" t="s">
        <v>142</v>
      </c>
      <c r="T314" s="94"/>
      <c r="U314" s="94"/>
      <c r="V314" s="94"/>
      <c r="W314" s="94"/>
      <c r="X314" s="94"/>
      <c r="Y314" s="94"/>
      <c r="Z314" s="94"/>
      <c r="AA314" s="100" t="s">
        <v>138</v>
      </c>
      <c r="AB314" s="94"/>
      <c r="AC314" s="94"/>
      <c r="AD314" s="94"/>
      <c r="AE314" s="94"/>
      <c r="AF314" s="100" t="s">
        <v>11</v>
      </c>
      <c r="AG314" s="94"/>
      <c r="AH314" s="94"/>
      <c r="AI314" s="75" t="s">
        <v>322</v>
      </c>
      <c r="AJ314" s="103" t="s">
        <v>359</v>
      </c>
      <c r="AK314" s="94"/>
      <c r="AL314" s="94"/>
      <c r="AM314" s="94"/>
      <c r="AN314" s="94"/>
      <c r="AO314" s="94"/>
      <c r="AP314" s="76" t="s">
        <v>788</v>
      </c>
      <c r="AQ314" s="76" t="s">
        <v>453</v>
      </c>
      <c r="AR314" s="76" t="s">
        <v>788</v>
      </c>
      <c r="AS314" s="105" t="s">
        <v>453</v>
      </c>
      <c r="AT314" s="94"/>
      <c r="AU314" s="105" t="s">
        <v>453</v>
      </c>
      <c r="AV314" s="94"/>
      <c r="AW314" s="76" t="s">
        <v>453</v>
      </c>
      <c r="AX314" s="76" t="s">
        <v>453</v>
      </c>
      <c r="AY314" s="76" t="s">
        <v>453</v>
      </c>
    </row>
    <row r="315" spans="1:51" ht="36" customHeight="1" x14ac:dyDescent="0.25">
      <c r="A315" s="100" t="s">
        <v>121</v>
      </c>
      <c r="B315" s="94"/>
      <c r="C315" s="100" t="s">
        <v>123</v>
      </c>
      <c r="D315" s="94"/>
      <c r="E315" s="100" t="s">
        <v>125</v>
      </c>
      <c r="F315" s="94"/>
      <c r="G315" s="100" t="s">
        <v>431</v>
      </c>
      <c r="H315" s="94"/>
      <c r="I315" s="100" t="s">
        <v>415</v>
      </c>
      <c r="J315" s="94"/>
      <c r="K315" s="94"/>
      <c r="L315" s="100"/>
      <c r="M315" s="94"/>
      <c r="N315" s="94"/>
      <c r="O315" s="100"/>
      <c r="P315" s="94"/>
      <c r="Q315" s="100"/>
      <c r="R315" s="94"/>
      <c r="S315" s="102" t="s">
        <v>387</v>
      </c>
      <c r="T315" s="94"/>
      <c r="U315" s="94"/>
      <c r="V315" s="94"/>
      <c r="W315" s="94"/>
      <c r="X315" s="94"/>
      <c r="Y315" s="94"/>
      <c r="Z315" s="94"/>
      <c r="AA315" s="100" t="s">
        <v>138</v>
      </c>
      <c r="AB315" s="94"/>
      <c r="AC315" s="94"/>
      <c r="AD315" s="94"/>
      <c r="AE315" s="94"/>
      <c r="AF315" s="100" t="s">
        <v>11</v>
      </c>
      <c r="AG315" s="94"/>
      <c r="AH315" s="94"/>
      <c r="AI315" s="75" t="s">
        <v>367</v>
      </c>
      <c r="AJ315" s="103" t="s">
        <v>368</v>
      </c>
      <c r="AK315" s="94"/>
      <c r="AL315" s="94"/>
      <c r="AM315" s="94"/>
      <c r="AN315" s="94"/>
      <c r="AO315" s="94"/>
      <c r="AP315" s="76" t="s">
        <v>453</v>
      </c>
      <c r="AQ315" s="76" t="s">
        <v>453</v>
      </c>
      <c r="AR315" s="76" t="s">
        <v>453</v>
      </c>
      <c r="AS315" s="105" t="s">
        <v>453</v>
      </c>
      <c r="AT315" s="94"/>
      <c r="AU315" s="105" t="s">
        <v>453</v>
      </c>
      <c r="AV315" s="94"/>
      <c r="AW315" s="76" t="s">
        <v>453</v>
      </c>
      <c r="AX315" s="76" t="s">
        <v>453</v>
      </c>
      <c r="AY315" s="76" t="s">
        <v>453</v>
      </c>
    </row>
    <row r="316" spans="1:51" ht="15" customHeight="1" x14ac:dyDescent="0.25">
      <c r="A316" s="100" t="s">
        <v>121</v>
      </c>
      <c r="B316" s="94"/>
      <c r="C316" s="100" t="s">
        <v>123</v>
      </c>
      <c r="D316" s="94"/>
      <c r="E316" s="100" t="s">
        <v>125</v>
      </c>
      <c r="F316" s="94"/>
      <c r="G316" s="100" t="s">
        <v>431</v>
      </c>
      <c r="H316" s="94"/>
      <c r="I316" s="100" t="s">
        <v>415</v>
      </c>
      <c r="J316" s="94"/>
      <c r="K316" s="94"/>
      <c r="L316" s="100" t="s">
        <v>136</v>
      </c>
      <c r="M316" s="94"/>
      <c r="N316" s="94"/>
      <c r="O316" s="100"/>
      <c r="P316" s="94"/>
      <c r="Q316" s="100"/>
      <c r="R316" s="94"/>
      <c r="S316" s="102" t="s">
        <v>137</v>
      </c>
      <c r="T316" s="94"/>
      <c r="U316" s="94"/>
      <c r="V316" s="94"/>
      <c r="W316" s="94"/>
      <c r="X316" s="94"/>
      <c r="Y316" s="94"/>
      <c r="Z316" s="94"/>
      <c r="AA316" s="100" t="s">
        <v>138</v>
      </c>
      <c r="AB316" s="94"/>
      <c r="AC316" s="94"/>
      <c r="AD316" s="94"/>
      <c r="AE316" s="94"/>
      <c r="AF316" s="100" t="s">
        <v>11</v>
      </c>
      <c r="AG316" s="94"/>
      <c r="AH316" s="94"/>
      <c r="AI316" s="75" t="s">
        <v>367</v>
      </c>
      <c r="AJ316" s="103" t="s">
        <v>368</v>
      </c>
      <c r="AK316" s="94"/>
      <c r="AL316" s="94"/>
      <c r="AM316" s="94"/>
      <c r="AN316" s="94"/>
      <c r="AO316" s="94"/>
      <c r="AP316" s="76" t="s">
        <v>453</v>
      </c>
      <c r="AQ316" s="76" t="s">
        <v>453</v>
      </c>
      <c r="AR316" s="76" t="s">
        <v>453</v>
      </c>
      <c r="AS316" s="105" t="s">
        <v>453</v>
      </c>
      <c r="AT316" s="94"/>
      <c r="AU316" s="105" t="s">
        <v>453</v>
      </c>
      <c r="AV316" s="94"/>
      <c r="AW316" s="76" t="s">
        <v>453</v>
      </c>
      <c r="AX316" s="76" t="s">
        <v>453</v>
      </c>
      <c r="AY316" s="76" t="s">
        <v>453</v>
      </c>
    </row>
    <row r="317" spans="1:51" ht="15" customHeight="1" x14ac:dyDescent="0.25">
      <c r="A317" s="101" t="s">
        <v>121</v>
      </c>
      <c r="B317" s="94"/>
      <c r="C317" s="101" t="s">
        <v>123</v>
      </c>
      <c r="D317" s="94"/>
      <c r="E317" s="101" t="s">
        <v>125</v>
      </c>
      <c r="F317" s="94"/>
      <c r="G317" s="101" t="s">
        <v>431</v>
      </c>
      <c r="H317" s="94"/>
      <c r="I317" s="101" t="s">
        <v>415</v>
      </c>
      <c r="J317" s="94"/>
      <c r="K317" s="94"/>
      <c r="L317" s="101" t="s">
        <v>789</v>
      </c>
      <c r="M317" s="94"/>
      <c r="N317" s="94"/>
      <c r="O317" s="101" t="s">
        <v>42</v>
      </c>
      <c r="P317" s="94"/>
      <c r="Q317" s="101"/>
      <c r="R317" s="94"/>
      <c r="S317" s="108" t="s">
        <v>791</v>
      </c>
      <c r="T317" s="94"/>
      <c r="U317" s="94"/>
      <c r="V317" s="94"/>
      <c r="W317" s="94"/>
      <c r="X317" s="94"/>
      <c r="Y317" s="94"/>
      <c r="Z317" s="94"/>
      <c r="AA317" s="101" t="s">
        <v>10</v>
      </c>
      <c r="AB317" s="94"/>
      <c r="AC317" s="94"/>
      <c r="AD317" s="94"/>
      <c r="AE317" s="94"/>
      <c r="AF317" s="101" t="s">
        <v>11</v>
      </c>
      <c r="AG317" s="94"/>
      <c r="AH317" s="94"/>
      <c r="AI317" s="77" t="s">
        <v>311</v>
      </c>
      <c r="AJ317" s="104" t="s">
        <v>355</v>
      </c>
      <c r="AK317" s="94"/>
      <c r="AL317" s="94"/>
      <c r="AM317" s="94"/>
      <c r="AN317" s="94"/>
      <c r="AO317" s="94"/>
      <c r="AP317" s="78" t="s">
        <v>453</v>
      </c>
      <c r="AQ317" s="78" t="s">
        <v>453</v>
      </c>
      <c r="AR317" s="78" t="s">
        <v>453</v>
      </c>
      <c r="AS317" s="109" t="s">
        <v>453</v>
      </c>
      <c r="AT317" s="94"/>
      <c r="AU317" s="109" t="s">
        <v>453</v>
      </c>
      <c r="AV317" s="94"/>
      <c r="AW317" s="78" t="s">
        <v>453</v>
      </c>
      <c r="AX317" s="78" t="s">
        <v>453</v>
      </c>
      <c r="AY317" s="78" t="s">
        <v>453</v>
      </c>
    </row>
    <row r="318" spans="1:51" ht="24" customHeight="1" x14ac:dyDescent="0.25">
      <c r="A318" s="101" t="s">
        <v>121</v>
      </c>
      <c r="B318" s="94"/>
      <c r="C318" s="101" t="s">
        <v>123</v>
      </c>
      <c r="D318" s="94"/>
      <c r="E318" s="101" t="s">
        <v>125</v>
      </c>
      <c r="F318" s="94"/>
      <c r="G318" s="101" t="s">
        <v>431</v>
      </c>
      <c r="H318" s="94"/>
      <c r="I318" s="101" t="s">
        <v>415</v>
      </c>
      <c r="J318" s="94"/>
      <c r="K318" s="94"/>
      <c r="L318" s="101" t="s">
        <v>136</v>
      </c>
      <c r="M318" s="94"/>
      <c r="N318" s="94"/>
      <c r="O318" s="101" t="s">
        <v>42</v>
      </c>
      <c r="P318" s="94"/>
      <c r="Q318" s="101"/>
      <c r="R318" s="94"/>
      <c r="S318" s="108" t="s">
        <v>396</v>
      </c>
      <c r="T318" s="94"/>
      <c r="U318" s="94"/>
      <c r="V318" s="94"/>
      <c r="W318" s="94"/>
      <c r="X318" s="94"/>
      <c r="Y318" s="94"/>
      <c r="Z318" s="94"/>
      <c r="AA318" s="101" t="s">
        <v>10</v>
      </c>
      <c r="AB318" s="94"/>
      <c r="AC318" s="94"/>
      <c r="AD318" s="94"/>
      <c r="AE318" s="94"/>
      <c r="AF318" s="101" t="s">
        <v>11</v>
      </c>
      <c r="AG318" s="94"/>
      <c r="AH318" s="94"/>
      <c r="AI318" s="77" t="s">
        <v>311</v>
      </c>
      <c r="AJ318" s="104" t="s">
        <v>355</v>
      </c>
      <c r="AK318" s="94"/>
      <c r="AL318" s="94"/>
      <c r="AM318" s="94"/>
      <c r="AN318" s="94"/>
      <c r="AO318" s="94"/>
      <c r="AP318" s="78" t="s">
        <v>453</v>
      </c>
      <c r="AQ318" s="78" t="s">
        <v>453</v>
      </c>
      <c r="AR318" s="78" t="s">
        <v>453</v>
      </c>
      <c r="AS318" s="109" t="s">
        <v>453</v>
      </c>
      <c r="AT318" s="94"/>
      <c r="AU318" s="109" t="s">
        <v>453</v>
      </c>
      <c r="AV318" s="94"/>
      <c r="AW318" s="78" t="s">
        <v>453</v>
      </c>
      <c r="AX318" s="78" t="s">
        <v>453</v>
      </c>
      <c r="AY318" s="78" t="s">
        <v>453</v>
      </c>
    </row>
    <row r="319" spans="1:51" ht="15" customHeight="1" x14ac:dyDescent="0.25">
      <c r="A319" s="101" t="s">
        <v>121</v>
      </c>
      <c r="B319" s="94"/>
      <c r="C319" s="101" t="s">
        <v>123</v>
      </c>
      <c r="D319" s="94"/>
      <c r="E319" s="101" t="s">
        <v>125</v>
      </c>
      <c r="F319" s="94"/>
      <c r="G319" s="101" t="s">
        <v>431</v>
      </c>
      <c r="H319" s="94"/>
      <c r="I319" s="101" t="s">
        <v>415</v>
      </c>
      <c r="J319" s="94"/>
      <c r="K319" s="94"/>
      <c r="L319" s="101" t="s">
        <v>141</v>
      </c>
      <c r="M319" s="94"/>
      <c r="N319" s="94"/>
      <c r="O319" s="101" t="s">
        <v>42</v>
      </c>
      <c r="P319" s="94"/>
      <c r="Q319" s="101"/>
      <c r="R319" s="94"/>
      <c r="S319" s="108" t="s">
        <v>398</v>
      </c>
      <c r="T319" s="94"/>
      <c r="U319" s="94"/>
      <c r="V319" s="94"/>
      <c r="W319" s="94"/>
      <c r="X319" s="94"/>
      <c r="Y319" s="94"/>
      <c r="Z319" s="94"/>
      <c r="AA319" s="101" t="s">
        <v>138</v>
      </c>
      <c r="AB319" s="94"/>
      <c r="AC319" s="94"/>
      <c r="AD319" s="94"/>
      <c r="AE319" s="94"/>
      <c r="AF319" s="101" t="s">
        <v>11</v>
      </c>
      <c r="AG319" s="94"/>
      <c r="AH319" s="94"/>
      <c r="AI319" s="77" t="s">
        <v>322</v>
      </c>
      <c r="AJ319" s="104" t="s">
        <v>359</v>
      </c>
      <c r="AK319" s="94"/>
      <c r="AL319" s="94"/>
      <c r="AM319" s="94"/>
      <c r="AN319" s="94"/>
      <c r="AO319" s="94"/>
      <c r="AP319" s="78" t="s">
        <v>788</v>
      </c>
      <c r="AQ319" s="78" t="s">
        <v>453</v>
      </c>
      <c r="AR319" s="78" t="s">
        <v>788</v>
      </c>
      <c r="AS319" s="109" t="s">
        <v>453</v>
      </c>
      <c r="AT319" s="94"/>
      <c r="AU319" s="109" t="s">
        <v>453</v>
      </c>
      <c r="AV319" s="94"/>
      <c r="AW319" s="78" t="s">
        <v>453</v>
      </c>
      <c r="AX319" s="78" t="s">
        <v>453</v>
      </c>
      <c r="AY319" s="78" t="s">
        <v>453</v>
      </c>
    </row>
    <row r="320" spans="1:51" ht="15" customHeight="1" x14ac:dyDescent="0.25">
      <c r="A320" s="101" t="s">
        <v>121</v>
      </c>
      <c r="B320" s="94"/>
      <c r="C320" s="101" t="s">
        <v>123</v>
      </c>
      <c r="D320" s="94"/>
      <c r="E320" s="101" t="s">
        <v>125</v>
      </c>
      <c r="F320" s="94"/>
      <c r="G320" s="101" t="s">
        <v>431</v>
      </c>
      <c r="H320" s="94"/>
      <c r="I320" s="101" t="s">
        <v>415</v>
      </c>
      <c r="J320" s="94"/>
      <c r="K320" s="94"/>
      <c r="L320" s="101" t="s">
        <v>136</v>
      </c>
      <c r="M320" s="94"/>
      <c r="N320" s="94"/>
      <c r="O320" s="101" t="s">
        <v>42</v>
      </c>
      <c r="P320" s="94"/>
      <c r="Q320" s="101"/>
      <c r="R320" s="94"/>
      <c r="S320" s="108" t="s">
        <v>396</v>
      </c>
      <c r="T320" s="94"/>
      <c r="U320" s="94"/>
      <c r="V320" s="94"/>
      <c r="W320" s="94"/>
      <c r="X320" s="94"/>
      <c r="Y320" s="94"/>
      <c r="Z320" s="94"/>
      <c r="AA320" s="101" t="s">
        <v>138</v>
      </c>
      <c r="AB320" s="94"/>
      <c r="AC320" s="94"/>
      <c r="AD320" s="94"/>
      <c r="AE320" s="94"/>
      <c r="AF320" s="101" t="s">
        <v>11</v>
      </c>
      <c r="AG320" s="94"/>
      <c r="AH320" s="94"/>
      <c r="AI320" s="77" t="s">
        <v>367</v>
      </c>
      <c r="AJ320" s="104" t="s">
        <v>368</v>
      </c>
      <c r="AK320" s="94"/>
      <c r="AL320" s="94"/>
      <c r="AM320" s="94"/>
      <c r="AN320" s="94"/>
      <c r="AO320" s="94"/>
      <c r="AP320" s="78" t="s">
        <v>453</v>
      </c>
      <c r="AQ320" s="78" t="s">
        <v>453</v>
      </c>
      <c r="AR320" s="78" t="s">
        <v>453</v>
      </c>
      <c r="AS320" s="109" t="s">
        <v>453</v>
      </c>
      <c r="AT320" s="94"/>
      <c r="AU320" s="109" t="s">
        <v>453</v>
      </c>
      <c r="AV320" s="94"/>
      <c r="AW320" s="78" t="s">
        <v>453</v>
      </c>
      <c r="AX320" s="78" t="s">
        <v>453</v>
      </c>
      <c r="AY320" s="78" t="s">
        <v>453</v>
      </c>
    </row>
    <row r="321" spans="1:51" ht="15" customHeight="1" x14ac:dyDescent="0.25">
      <c r="A321" s="52" t="s">
        <v>0</v>
      </c>
      <c r="B321" s="52" t="s">
        <v>0</v>
      </c>
      <c r="C321" s="52" t="s">
        <v>0</v>
      </c>
      <c r="D321" s="52" t="s">
        <v>0</v>
      </c>
      <c r="E321" s="52" t="s">
        <v>0</v>
      </c>
      <c r="F321" s="52" t="s">
        <v>0</v>
      </c>
      <c r="G321" s="52" t="s">
        <v>0</v>
      </c>
      <c r="H321" s="52" t="s">
        <v>0</v>
      </c>
      <c r="I321" s="52" t="s">
        <v>0</v>
      </c>
      <c r="J321" s="93" t="s">
        <v>0</v>
      </c>
      <c r="K321" s="94"/>
      <c r="L321" s="93" t="s">
        <v>0</v>
      </c>
      <c r="M321" s="94"/>
      <c r="N321" s="52" t="s">
        <v>0</v>
      </c>
      <c r="O321" s="52" t="s">
        <v>0</v>
      </c>
      <c r="P321" s="52" t="s">
        <v>0</v>
      </c>
      <c r="Q321" s="52" t="s">
        <v>0</v>
      </c>
      <c r="R321" s="52" t="s">
        <v>0</v>
      </c>
      <c r="S321" s="52" t="s">
        <v>0</v>
      </c>
      <c r="T321" s="52" t="s">
        <v>0</v>
      </c>
      <c r="U321" s="52" t="s">
        <v>0</v>
      </c>
      <c r="V321" s="52" t="s">
        <v>0</v>
      </c>
      <c r="W321" s="52" t="s">
        <v>0</v>
      </c>
      <c r="X321" s="52" t="s">
        <v>0</v>
      </c>
      <c r="Y321" s="52" t="s">
        <v>0</v>
      </c>
      <c r="Z321" s="52" t="s">
        <v>0</v>
      </c>
      <c r="AA321" s="93" t="s">
        <v>0</v>
      </c>
      <c r="AB321" s="94"/>
      <c r="AC321" s="93" t="s">
        <v>0</v>
      </c>
      <c r="AD321" s="94"/>
      <c r="AE321" s="52" t="s">
        <v>0</v>
      </c>
      <c r="AF321" s="52" t="s">
        <v>0</v>
      </c>
      <c r="AG321" s="52" t="s">
        <v>0</v>
      </c>
      <c r="AH321" s="52" t="s">
        <v>0</v>
      </c>
      <c r="AI321" s="52" t="s">
        <v>0</v>
      </c>
      <c r="AJ321" s="52" t="s">
        <v>0</v>
      </c>
      <c r="AK321" s="52" t="s">
        <v>0</v>
      </c>
      <c r="AL321" s="52" t="s">
        <v>0</v>
      </c>
      <c r="AM321" s="93" t="s">
        <v>0</v>
      </c>
      <c r="AN321" s="94"/>
      <c r="AO321" s="94"/>
      <c r="AP321" s="52" t="s">
        <v>0</v>
      </c>
      <c r="AQ321" s="52" t="s">
        <v>0</v>
      </c>
      <c r="AR321" s="52" t="s">
        <v>0</v>
      </c>
      <c r="AS321" s="93" t="s">
        <v>0</v>
      </c>
      <c r="AT321" s="94"/>
      <c r="AU321" s="93" t="s">
        <v>0</v>
      </c>
      <c r="AV321" s="94"/>
      <c r="AW321" s="52" t="s">
        <v>0</v>
      </c>
      <c r="AX321" s="52" t="s">
        <v>0</v>
      </c>
      <c r="AY321" s="52" t="s">
        <v>0</v>
      </c>
    </row>
    <row r="322" spans="1:51" ht="15" customHeight="1" x14ac:dyDescent="0.25">
      <c r="A322" s="110" t="s">
        <v>334</v>
      </c>
      <c r="B322" s="92"/>
      <c r="C322" s="92"/>
      <c r="D322" s="92"/>
      <c r="E322" s="92"/>
      <c r="F322" s="92"/>
      <c r="G322" s="91"/>
      <c r="H322" s="111" t="s">
        <v>364</v>
      </c>
      <c r="I322" s="92"/>
      <c r="J322" s="92"/>
      <c r="K322" s="92"/>
      <c r="L322" s="92"/>
      <c r="M322" s="92"/>
      <c r="N322" s="92"/>
      <c r="O322" s="92"/>
      <c r="P322" s="92"/>
      <c r="Q322" s="92"/>
      <c r="R322" s="92"/>
      <c r="S322" s="92"/>
      <c r="T322" s="92"/>
      <c r="U322" s="92"/>
      <c r="V322" s="92"/>
      <c r="W322" s="92"/>
      <c r="X322" s="92"/>
      <c r="Y322" s="92"/>
      <c r="Z322" s="92"/>
      <c r="AA322" s="92"/>
      <c r="AB322" s="92"/>
      <c r="AC322" s="92"/>
      <c r="AD322" s="92"/>
      <c r="AE322" s="92"/>
      <c r="AF322" s="92"/>
      <c r="AG322" s="92"/>
      <c r="AH322" s="92"/>
      <c r="AI322" s="92"/>
      <c r="AJ322" s="92"/>
      <c r="AK322" s="92"/>
      <c r="AL322" s="92"/>
      <c r="AM322" s="92"/>
      <c r="AN322" s="92"/>
      <c r="AO322" s="91"/>
      <c r="AP322" s="52" t="s">
        <v>0</v>
      </c>
      <c r="AQ322" s="52" t="s">
        <v>0</v>
      </c>
      <c r="AR322" s="52" t="s">
        <v>0</v>
      </c>
      <c r="AS322" s="93" t="s">
        <v>0</v>
      </c>
      <c r="AT322" s="94"/>
      <c r="AU322" s="93" t="s">
        <v>0</v>
      </c>
      <c r="AV322" s="94"/>
      <c r="AW322" s="52" t="s">
        <v>0</v>
      </c>
      <c r="AX322" s="52" t="s">
        <v>0</v>
      </c>
      <c r="AY322" s="52" t="s">
        <v>0</v>
      </c>
    </row>
    <row r="323" spans="1:51" ht="15" customHeight="1" x14ac:dyDescent="0.25">
      <c r="A323" s="107" t="s">
        <v>1</v>
      </c>
      <c r="B323" s="91"/>
      <c r="C323" s="106" t="s">
        <v>2</v>
      </c>
      <c r="D323" s="91"/>
      <c r="E323" s="107" t="s">
        <v>336</v>
      </c>
      <c r="F323" s="91"/>
      <c r="G323" s="107" t="s">
        <v>337</v>
      </c>
      <c r="H323" s="91"/>
      <c r="I323" s="107" t="s">
        <v>3</v>
      </c>
      <c r="J323" s="92"/>
      <c r="K323" s="91"/>
      <c r="L323" s="107" t="s">
        <v>338</v>
      </c>
      <c r="M323" s="92"/>
      <c r="N323" s="91"/>
      <c r="O323" s="107" t="s">
        <v>4</v>
      </c>
      <c r="P323" s="91"/>
      <c r="Q323" s="107" t="s">
        <v>339</v>
      </c>
      <c r="R323" s="91"/>
      <c r="S323" s="107" t="s">
        <v>5</v>
      </c>
      <c r="T323" s="92"/>
      <c r="U323" s="92"/>
      <c r="V323" s="92"/>
      <c r="W323" s="92"/>
      <c r="X323" s="92"/>
      <c r="Y323" s="92"/>
      <c r="Z323" s="91"/>
      <c r="AA323" s="107" t="s">
        <v>6</v>
      </c>
      <c r="AB323" s="92"/>
      <c r="AC323" s="92"/>
      <c r="AD323" s="92"/>
      <c r="AE323" s="91"/>
      <c r="AF323" s="107" t="s">
        <v>287</v>
      </c>
      <c r="AG323" s="92"/>
      <c r="AH323" s="91"/>
      <c r="AI323" s="74" t="s">
        <v>340</v>
      </c>
      <c r="AJ323" s="107" t="s">
        <v>7</v>
      </c>
      <c r="AK323" s="92"/>
      <c r="AL323" s="92"/>
      <c r="AM323" s="92"/>
      <c r="AN323" s="92"/>
      <c r="AO323" s="91"/>
      <c r="AP323" s="74" t="s">
        <v>345</v>
      </c>
      <c r="AQ323" s="74" t="s">
        <v>347</v>
      </c>
      <c r="AR323" s="74" t="s">
        <v>348</v>
      </c>
      <c r="AS323" s="107" t="s">
        <v>349</v>
      </c>
      <c r="AT323" s="91"/>
      <c r="AU323" s="107" t="s">
        <v>350</v>
      </c>
      <c r="AV323" s="91"/>
      <c r="AW323" s="74" t="s">
        <v>351</v>
      </c>
      <c r="AX323" s="74" t="s">
        <v>352</v>
      </c>
      <c r="AY323" s="74" t="s">
        <v>353</v>
      </c>
    </row>
    <row r="324" spans="1:51" ht="15" customHeight="1" x14ac:dyDescent="0.25">
      <c r="A324" s="100" t="s">
        <v>121</v>
      </c>
      <c r="B324" s="94"/>
      <c r="C324" s="100"/>
      <c r="D324" s="94"/>
      <c r="E324" s="100"/>
      <c r="F324" s="94"/>
      <c r="G324" s="100"/>
      <c r="H324" s="94"/>
      <c r="I324" s="100"/>
      <c r="J324" s="94"/>
      <c r="K324" s="94"/>
      <c r="L324" s="100"/>
      <c r="M324" s="94"/>
      <c r="N324" s="94"/>
      <c r="O324" s="100"/>
      <c r="P324" s="94"/>
      <c r="Q324" s="100"/>
      <c r="R324" s="94"/>
      <c r="S324" s="102" t="s">
        <v>122</v>
      </c>
      <c r="T324" s="94"/>
      <c r="U324" s="94"/>
      <c r="V324" s="94"/>
      <c r="W324" s="94"/>
      <c r="X324" s="94"/>
      <c r="Y324" s="94"/>
      <c r="Z324" s="94"/>
      <c r="AA324" s="100" t="s">
        <v>10</v>
      </c>
      <c r="AB324" s="94"/>
      <c r="AC324" s="94"/>
      <c r="AD324" s="94"/>
      <c r="AE324" s="94"/>
      <c r="AF324" s="100" t="s">
        <v>11</v>
      </c>
      <c r="AG324" s="94"/>
      <c r="AH324" s="94"/>
      <c r="AI324" s="75" t="s">
        <v>311</v>
      </c>
      <c r="AJ324" s="103" t="s">
        <v>355</v>
      </c>
      <c r="AK324" s="94"/>
      <c r="AL324" s="94"/>
      <c r="AM324" s="94"/>
      <c r="AN324" s="94"/>
      <c r="AO324" s="94"/>
      <c r="AP324" s="76" t="s">
        <v>453</v>
      </c>
      <c r="AQ324" s="76" t="s">
        <v>453</v>
      </c>
      <c r="AR324" s="76" t="s">
        <v>453</v>
      </c>
      <c r="AS324" s="105" t="s">
        <v>453</v>
      </c>
      <c r="AT324" s="94"/>
      <c r="AU324" s="105" t="s">
        <v>453</v>
      </c>
      <c r="AV324" s="94"/>
      <c r="AW324" s="76" t="s">
        <v>453</v>
      </c>
      <c r="AX324" s="76" t="s">
        <v>453</v>
      </c>
      <c r="AY324" s="76" t="s">
        <v>453</v>
      </c>
    </row>
    <row r="325" spans="1:51" ht="36" customHeight="1" x14ac:dyDescent="0.25">
      <c r="A325" s="100" t="s">
        <v>121</v>
      </c>
      <c r="B325" s="94"/>
      <c r="C325" s="100" t="s">
        <v>133</v>
      </c>
      <c r="D325" s="94"/>
      <c r="E325" s="100"/>
      <c r="F325" s="94"/>
      <c r="G325" s="100"/>
      <c r="H325" s="94"/>
      <c r="I325" s="100"/>
      <c r="J325" s="94"/>
      <c r="K325" s="94"/>
      <c r="L325" s="100"/>
      <c r="M325" s="94"/>
      <c r="N325" s="94"/>
      <c r="O325" s="100"/>
      <c r="P325" s="94"/>
      <c r="Q325" s="100"/>
      <c r="R325" s="94"/>
      <c r="S325" s="102" t="s">
        <v>454</v>
      </c>
      <c r="T325" s="94"/>
      <c r="U325" s="94"/>
      <c r="V325" s="94"/>
      <c r="W325" s="94"/>
      <c r="X325" s="94"/>
      <c r="Y325" s="94"/>
      <c r="Z325" s="94"/>
      <c r="AA325" s="100" t="s">
        <v>10</v>
      </c>
      <c r="AB325" s="94"/>
      <c r="AC325" s="94"/>
      <c r="AD325" s="94"/>
      <c r="AE325" s="94"/>
      <c r="AF325" s="100" t="s">
        <v>11</v>
      </c>
      <c r="AG325" s="94"/>
      <c r="AH325" s="94"/>
      <c r="AI325" s="75" t="s">
        <v>311</v>
      </c>
      <c r="AJ325" s="103" t="s">
        <v>355</v>
      </c>
      <c r="AK325" s="94"/>
      <c r="AL325" s="94"/>
      <c r="AM325" s="94"/>
      <c r="AN325" s="94"/>
      <c r="AO325" s="94"/>
      <c r="AP325" s="76" t="s">
        <v>453</v>
      </c>
      <c r="AQ325" s="76" t="s">
        <v>453</v>
      </c>
      <c r="AR325" s="76" t="s">
        <v>453</v>
      </c>
      <c r="AS325" s="105" t="s">
        <v>453</v>
      </c>
      <c r="AT325" s="94"/>
      <c r="AU325" s="105" t="s">
        <v>453</v>
      </c>
      <c r="AV325" s="94"/>
      <c r="AW325" s="76" t="s">
        <v>453</v>
      </c>
      <c r="AX325" s="76" t="s">
        <v>453</v>
      </c>
      <c r="AY325" s="76" t="s">
        <v>453</v>
      </c>
    </row>
    <row r="326" spans="1:51" ht="15" customHeight="1" x14ac:dyDescent="0.25">
      <c r="A326" s="100" t="s">
        <v>121</v>
      </c>
      <c r="B326" s="94"/>
      <c r="C326" s="100" t="s">
        <v>133</v>
      </c>
      <c r="D326" s="94"/>
      <c r="E326" s="100" t="s">
        <v>125</v>
      </c>
      <c r="F326" s="94"/>
      <c r="G326" s="100"/>
      <c r="H326" s="94"/>
      <c r="I326" s="100"/>
      <c r="J326" s="94"/>
      <c r="K326" s="94"/>
      <c r="L326" s="100"/>
      <c r="M326" s="94"/>
      <c r="N326" s="94"/>
      <c r="O326" s="100"/>
      <c r="P326" s="94"/>
      <c r="Q326" s="100"/>
      <c r="R326" s="94"/>
      <c r="S326" s="102" t="s">
        <v>126</v>
      </c>
      <c r="T326" s="94"/>
      <c r="U326" s="94"/>
      <c r="V326" s="94"/>
      <c r="W326" s="94"/>
      <c r="X326" s="94"/>
      <c r="Y326" s="94"/>
      <c r="Z326" s="94"/>
      <c r="AA326" s="100" t="s">
        <v>10</v>
      </c>
      <c r="AB326" s="94"/>
      <c r="AC326" s="94"/>
      <c r="AD326" s="94"/>
      <c r="AE326" s="94"/>
      <c r="AF326" s="100" t="s">
        <v>11</v>
      </c>
      <c r="AG326" s="94"/>
      <c r="AH326" s="94"/>
      <c r="AI326" s="75" t="s">
        <v>311</v>
      </c>
      <c r="AJ326" s="103" t="s">
        <v>355</v>
      </c>
      <c r="AK326" s="94"/>
      <c r="AL326" s="94"/>
      <c r="AM326" s="94"/>
      <c r="AN326" s="94"/>
      <c r="AO326" s="94"/>
      <c r="AP326" s="76" t="s">
        <v>453</v>
      </c>
      <c r="AQ326" s="76" t="s">
        <v>453</v>
      </c>
      <c r="AR326" s="76" t="s">
        <v>453</v>
      </c>
      <c r="AS326" s="105" t="s">
        <v>453</v>
      </c>
      <c r="AT326" s="94"/>
      <c r="AU326" s="105" t="s">
        <v>453</v>
      </c>
      <c r="AV326" s="94"/>
      <c r="AW326" s="76" t="s">
        <v>453</v>
      </c>
      <c r="AX326" s="76" t="s">
        <v>453</v>
      </c>
      <c r="AY326" s="76" t="s">
        <v>453</v>
      </c>
    </row>
    <row r="327" spans="1:51" ht="15" customHeight="1" x14ac:dyDescent="0.25">
      <c r="A327" s="100" t="s">
        <v>121</v>
      </c>
      <c r="B327" s="94"/>
      <c r="C327" s="100" t="s">
        <v>133</v>
      </c>
      <c r="D327" s="94"/>
      <c r="E327" s="100" t="s">
        <v>125</v>
      </c>
      <c r="F327" s="94"/>
      <c r="G327" s="100" t="s">
        <v>416</v>
      </c>
      <c r="H327" s="94"/>
      <c r="I327" s="100"/>
      <c r="J327" s="94"/>
      <c r="K327" s="94"/>
      <c r="L327" s="100"/>
      <c r="M327" s="94"/>
      <c r="N327" s="94"/>
      <c r="O327" s="100"/>
      <c r="P327" s="94"/>
      <c r="Q327" s="100"/>
      <c r="R327" s="94"/>
      <c r="S327" s="102" t="s">
        <v>417</v>
      </c>
      <c r="T327" s="94"/>
      <c r="U327" s="94"/>
      <c r="V327" s="94"/>
      <c r="W327" s="94"/>
      <c r="X327" s="94"/>
      <c r="Y327" s="94"/>
      <c r="Z327" s="94"/>
      <c r="AA327" s="100" t="s">
        <v>10</v>
      </c>
      <c r="AB327" s="94"/>
      <c r="AC327" s="94"/>
      <c r="AD327" s="94"/>
      <c r="AE327" s="94"/>
      <c r="AF327" s="100" t="s">
        <v>11</v>
      </c>
      <c r="AG327" s="94"/>
      <c r="AH327" s="94"/>
      <c r="AI327" s="75" t="s">
        <v>311</v>
      </c>
      <c r="AJ327" s="103" t="s">
        <v>355</v>
      </c>
      <c r="AK327" s="94"/>
      <c r="AL327" s="94"/>
      <c r="AM327" s="94"/>
      <c r="AN327" s="94"/>
      <c r="AO327" s="94"/>
      <c r="AP327" s="76" t="s">
        <v>453</v>
      </c>
      <c r="AQ327" s="76" t="s">
        <v>453</v>
      </c>
      <c r="AR327" s="76" t="s">
        <v>453</v>
      </c>
      <c r="AS327" s="105" t="s">
        <v>453</v>
      </c>
      <c r="AT327" s="94"/>
      <c r="AU327" s="105" t="s">
        <v>453</v>
      </c>
      <c r="AV327" s="94"/>
      <c r="AW327" s="76" t="s">
        <v>453</v>
      </c>
      <c r="AX327" s="76" t="s">
        <v>453</v>
      </c>
      <c r="AY327" s="76" t="s">
        <v>453</v>
      </c>
    </row>
    <row r="328" spans="1:51" ht="15" customHeight="1" x14ac:dyDescent="0.25">
      <c r="A328" s="100" t="s">
        <v>121</v>
      </c>
      <c r="B328" s="94"/>
      <c r="C328" s="100" t="s">
        <v>133</v>
      </c>
      <c r="D328" s="94"/>
      <c r="E328" s="100" t="s">
        <v>125</v>
      </c>
      <c r="F328" s="94"/>
      <c r="G328" s="100" t="s">
        <v>416</v>
      </c>
      <c r="H328" s="94"/>
      <c r="I328" s="100" t="s">
        <v>418</v>
      </c>
      <c r="J328" s="94"/>
      <c r="K328" s="94"/>
      <c r="L328" s="100"/>
      <c r="M328" s="94"/>
      <c r="N328" s="94"/>
      <c r="O328" s="100"/>
      <c r="P328" s="94"/>
      <c r="Q328" s="100"/>
      <c r="R328" s="94"/>
      <c r="S328" s="102" t="s">
        <v>400</v>
      </c>
      <c r="T328" s="94"/>
      <c r="U328" s="94"/>
      <c r="V328" s="94"/>
      <c r="W328" s="94"/>
      <c r="X328" s="94"/>
      <c r="Y328" s="94"/>
      <c r="Z328" s="94"/>
      <c r="AA328" s="100" t="s">
        <v>10</v>
      </c>
      <c r="AB328" s="94"/>
      <c r="AC328" s="94"/>
      <c r="AD328" s="94"/>
      <c r="AE328" s="94"/>
      <c r="AF328" s="100" t="s">
        <v>11</v>
      </c>
      <c r="AG328" s="94"/>
      <c r="AH328" s="94"/>
      <c r="AI328" s="75" t="s">
        <v>311</v>
      </c>
      <c r="AJ328" s="103" t="s">
        <v>355</v>
      </c>
      <c r="AK328" s="94"/>
      <c r="AL328" s="94"/>
      <c r="AM328" s="94"/>
      <c r="AN328" s="94"/>
      <c r="AO328" s="94"/>
      <c r="AP328" s="76" t="s">
        <v>453</v>
      </c>
      <c r="AQ328" s="76" t="s">
        <v>453</v>
      </c>
      <c r="AR328" s="76" t="s">
        <v>453</v>
      </c>
      <c r="AS328" s="105" t="s">
        <v>453</v>
      </c>
      <c r="AT328" s="94"/>
      <c r="AU328" s="105" t="s">
        <v>453</v>
      </c>
      <c r="AV328" s="94"/>
      <c r="AW328" s="76" t="s">
        <v>453</v>
      </c>
      <c r="AX328" s="76" t="s">
        <v>453</v>
      </c>
      <c r="AY328" s="76" t="s">
        <v>453</v>
      </c>
    </row>
    <row r="329" spans="1:51" ht="15" customHeight="1" x14ac:dyDescent="0.25">
      <c r="A329" s="100" t="s">
        <v>121</v>
      </c>
      <c r="B329" s="94"/>
      <c r="C329" s="100" t="s">
        <v>133</v>
      </c>
      <c r="D329" s="94"/>
      <c r="E329" s="100" t="s">
        <v>125</v>
      </c>
      <c r="F329" s="94"/>
      <c r="G329" s="100" t="s">
        <v>416</v>
      </c>
      <c r="H329" s="94"/>
      <c r="I329" s="100" t="s">
        <v>418</v>
      </c>
      <c r="J329" s="94"/>
      <c r="K329" s="94"/>
      <c r="L329" s="100" t="s">
        <v>423</v>
      </c>
      <c r="M329" s="94"/>
      <c r="N329" s="94"/>
      <c r="O329" s="100"/>
      <c r="P329" s="94"/>
      <c r="Q329" s="100"/>
      <c r="R329" s="94"/>
      <c r="S329" s="102" t="s">
        <v>424</v>
      </c>
      <c r="T329" s="94"/>
      <c r="U329" s="94"/>
      <c r="V329" s="94"/>
      <c r="W329" s="94"/>
      <c r="X329" s="94"/>
      <c r="Y329" s="94"/>
      <c r="Z329" s="94"/>
      <c r="AA329" s="100" t="s">
        <v>10</v>
      </c>
      <c r="AB329" s="94"/>
      <c r="AC329" s="94"/>
      <c r="AD329" s="94"/>
      <c r="AE329" s="94"/>
      <c r="AF329" s="100" t="s">
        <v>11</v>
      </c>
      <c r="AG329" s="94"/>
      <c r="AH329" s="94"/>
      <c r="AI329" s="75" t="s">
        <v>311</v>
      </c>
      <c r="AJ329" s="103" t="s">
        <v>355</v>
      </c>
      <c r="AK329" s="94"/>
      <c r="AL329" s="94"/>
      <c r="AM329" s="94"/>
      <c r="AN329" s="94"/>
      <c r="AO329" s="94"/>
      <c r="AP329" s="76" t="s">
        <v>453</v>
      </c>
      <c r="AQ329" s="76" t="s">
        <v>453</v>
      </c>
      <c r="AR329" s="76" t="s">
        <v>453</v>
      </c>
      <c r="AS329" s="105" t="s">
        <v>453</v>
      </c>
      <c r="AT329" s="94"/>
      <c r="AU329" s="105" t="s">
        <v>453</v>
      </c>
      <c r="AV329" s="94"/>
      <c r="AW329" s="76" t="s">
        <v>453</v>
      </c>
      <c r="AX329" s="76" t="s">
        <v>453</v>
      </c>
      <c r="AY329" s="76" t="s">
        <v>453</v>
      </c>
    </row>
    <row r="330" spans="1:51" ht="15" customHeight="1" x14ac:dyDescent="0.25">
      <c r="A330" s="101" t="s">
        <v>121</v>
      </c>
      <c r="B330" s="94"/>
      <c r="C330" s="101" t="s">
        <v>133</v>
      </c>
      <c r="D330" s="94"/>
      <c r="E330" s="101" t="s">
        <v>125</v>
      </c>
      <c r="F330" s="94"/>
      <c r="G330" s="101" t="s">
        <v>416</v>
      </c>
      <c r="H330" s="94"/>
      <c r="I330" s="101" t="s">
        <v>418</v>
      </c>
      <c r="J330" s="94"/>
      <c r="K330" s="94"/>
      <c r="L330" s="101" t="s">
        <v>423</v>
      </c>
      <c r="M330" s="94"/>
      <c r="N330" s="94"/>
      <c r="O330" s="101" t="s">
        <v>42</v>
      </c>
      <c r="P330" s="94"/>
      <c r="Q330" s="101"/>
      <c r="R330" s="94"/>
      <c r="S330" s="108" t="s">
        <v>408</v>
      </c>
      <c r="T330" s="94"/>
      <c r="U330" s="94"/>
      <c r="V330" s="94"/>
      <c r="W330" s="94"/>
      <c r="X330" s="94"/>
      <c r="Y330" s="94"/>
      <c r="Z330" s="94"/>
      <c r="AA330" s="101" t="s">
        <v>10</v>
      </c>
      <c r="AB330" s="94"/>
      <c r="AC330" s="94"/>
      <c r="AD330" s="94"/>
      <c r="AE330" s="94"/>
      <c r="AF330" s="101" t="s">
        <v>11</v>
      </c>
      <c r="AG330" s="94"/>
      <c r="AH330" s="94"/>
      <c r="AI330" s="77" t="s">
        <v>311</v>
      </c>
      <c r="AJ330" s="104" t="s">
        <v>355</v>
      </c>
      <c r="AK330" s="94"/>
      <c r="AL330" s="94"/>
      <c r="AM330" s="94"/>
      <c r="AN330" s="94"/>
      <c r="AO330" s="94"/>
      <c r="AP330" s="78" t="s">
        <v>453</v>
      </c>
      <c r="AQ330" s="78" t="s">
        <v>453</v>
      </c>
      <c r="AR330" s="78" t="s">
        <v>453</v>
      </c>
      <c r="AS330" s="109" t="s">
        <v>453</v>
      </c>
      <c r="AT330" s="94"/>
      <c r="AU330" s="109" t="s">
        <v>453</v>
      </c>
      <c r="AV330" s="94"/>
      <c r="AW330" s="78" t="s">
        <v>453</v>
      </c>
      <c r="AX330" s="78" t="s">
        <v>453</v>
      </c>
      <c r="AY330" s="78" t="s">
        <v>453</v>
      </c>
    </row>
    <row r="331" spans="1:51" ht="15" customHeight="1" x14ac:dyDescent="0.25">
      <c r="A331" s="52" t="s">
        <v>0</v>
      </c>
      <c r="B331" s="52" t="s">
        <v>0</v>
      </c>
      <c r="C331" s="52" t="s">
        <v>0</v>
      </c>
      <c r="D331" s="52" t="s">
        <v>0</v>
      </c>
      <c r="E331" s="52" t="s">
        <v>0</v>
      </c>
      <c r="F331" s="52" t="s">
        <v>0</v>
      </c>
      <c r="G331" s="52" t="s">
        <v>0</v>
      </c>
      <c r="H331" s="52" t="s">
        <v>0</v>
      </c>
      <c r="I331" s="52" t="s">
        <v>0</v>
      </c>
      <c r="J331" s="93" t="s">
        <v>0</v>
      </c>
      <c r="K331" s="94"/>
      <c r="L331" s="93" t="s">
        <v>0</v>
      </c>
      <c r="M331" s="94"/>
      <c r="N331" s="52" t="s">
        <v>0</v>
      </c>
      <c r="O331" s="52" t="s">
        <v>0</v>
      </c>
      <c r="P331" s="52" t="s">
        <v>0</v>
      </c>
      <c r="Q331" s="52" t="s">
        <v>0</v>
      </c>
      <c r="R331" s="52" t="s">
        <v>0</v>
      </c>
      <c r="S331" s="52" t="s">
        <v>0</v>
      </c>
      <c r="T331" s="52" t="s">
        <v>0</v>
      </c>
      <c r="U331" s="52" t="s">
        <v>0</v>
      </c>
      <c r="V331" s="52" t="s">
        <v>0</v>
      </c>
      <c r="W331" s="52" t="s">
        <v>0</v>
      </c>
      <c r="X331" s="52" t="s">
        <v>0</v>
      </c>
      <c r="Y331" s="52" t="s">
        <v>0</v>
      </c>
      <c r="Z331" s="52" t="s">
        <v>0</v>
      </c>
      <c r="AA331" s="93" t="s">
        <v>0</v>
      </c>
      <c r="AB331" s="94"/>
      <c r="AC331" s="93" t="s">
        <v>0</v>
      </c>
      <c r="AD331" s="94"/>
      <c r="AE331" s="52" t="s">
        <v>0</v>
      </c>
      <c r="AF331" s="52" t="s">
        <v>0</v>
      </c>
      <c r="AG331" s="52" t="s">
        <v>0</v>
      </c>
      <c r="AH331" s="52" t="s">
        <v>0</v>
      </c>
      <c r="AI331" s="52" t="s">
        <v>0</v>
      </c>
      <c r="AJ331" s="52" t="s">
        <v>0</v>
      </c>
      <c r="AK331" s="52" t="s">
        <v>0</v>
      </c>
      <c r="AL331" s="52" t="s">
        <v>0</v>
      </c>
      <c r="AM331" s="93" t="s">
        <v>0</v>
      </c>
      <c r="AN331" s="94"/>
      <c r="AO331" s="94"/>
      <c r="AP331" s="52" t="s">
        <v>0</v>
      </c>
      <c r="AQ331" s="52" t="s">
        <v>0</v>
      </c>
      <c r="AR331" s="52" t="s">
        <v>0</v>
      </c>
      <c r="AS331" s="93" t="s">
        <v>0</v>
      </c>
      <c r="AT331" s="94"/>
      <c r="AU331" s="93" t="s">
        <v>0</v>
      </c>
      <c r="AV331" s="94"/>
      <c r="AW331" s="52" t="s">
        <v>0</v>
      </c>
      <c r="AX331" s="52" t="s">
        <v>0</v>
      </c>
      <c r="AY331" s="52" t="s">
        <v>0</v>
      </c>
    </row>
    <row r="332" spans="1:51" ht="15" customHeight="1" x14ac:dyDescent="0.25">
      <c r="A332" s="110" t="s">
        <v>334</v>
      </c>
      <c r="B332" s="92"/>
      <c r="C332" s="92"/>
      <c r="D332" s="92"/>
      <c r="E332" s="92"/>
      <c r="F332" s="92"/>
      <c r="G332" s="91"/>
      <c r="H332" s="111" t="s">
        <v>365</v>
      </c>
      <c r="I332" s="92"/>
      <c r="J332" s="92"/>
      <c r="K332" s="92"/>
      <c r="L332" s="92"/>
      <c r="M332" s="92"/>
      <c r="N332" s="92"/>
      <c r="O332" s="92"/>
      <c r="P332" s="92"/>
      <c r="Q332" s="92"/>
      <c r="R332" s="92"/>
      <c r="S332" s="92"/>
      <c r="T332" s="92"/>
      <c r="U332" s="92"/>
      <c r="V332" s="92"/>
      <c r="W332" s="92"/>
      <c r="X332" s="92"/>
      <c r="Y332" s="92"/>
      <c r="Z332" s="92"/>
      <c r="AA332" s="92"/>
      <c r="AB332" s="92"/>
      <c r="AC332" s="92"/>
      <c r="AD332" s="92"/>
      <c r="AE332" s="92"/>
      <c r="AF332" s="92"/>
      <c r="AG332" s="92"/>
      <c r="AH332" s="92"/>
      <c r="AI332" s="92"/>
      <c r="AJ332" s="92"/>
      <c r="AK332" s="92"/>
      <c r="AL332" s="92"/>
      <c r="AM332" s="92"/>
      <c r="AN332" s="92"/>
      <c r="AO332" s="91"/>
      <c r="AP332" s="52" t="s">
        <v>0</v>
      </c>
      <c r="AQ332" s="52" t="s">
        <v>0</v>
      </c>
      <c r="AR332" s="52" t="s">
        <v>0</v>
      </c>
      <c r="AS332" s="93" t="s">
        <v>0</v>
      </c>
      <c r="AT332" s="94"/>
      <c r="AU332" s="93" t="s">
        <v>0</v>
      </c>
      <c r="AV332" s="94"/>
      <c r="AW332" s="52" t="s">
        <v>0</v>
      </c>
      <c r="AX332" s="52" t="s">
        <v>0</v>
      </c>
      <c r="AY332" s="52" t="s">
        <v>0</v>
      </c>
    </row>
    <row r="333" spans="1:51" ht="15" customHeight="1" x14ac:dyDescent="0.25">
      <c r="A333" s="107" t="s">
        <v>1</v>
      </c>
      <c r="B333" s="91"/>
      <c r="C333" s="106" t="s">
        <v>2</v>
      </c>
      <c r="D333" s="91"/>
      <c r="E333" s="107" t="s">
        <v>336</v>
      </c>
      <c r="F333" s="91"/>
      <c r="G333" s="107" t="s">
        <v>337</v>
      </c>
      <c r="H333" s="91"/>
      <c r="I333" s="107" t="s">
        <v>3</v>
      </c>
      <c r="J333" s="92"/>
      <c r="K333" s="91"/>
      <c r="L333" s="107" t="s">
        <v>338</v>
      </c>
      <c r="M333" s="92"/>
      <c r="N333" s="91"/>
      <c r="O333" s="107" t="s">
        <v>4</v>
      </c>
      <c r="P333" s="91"/>
      <c r="Q333" s="107" t="s">
        <v>339</v>
      </c>
      <c r="R333" s="91"/>
      <c r="S333" s="107" t="s">
        <v>5</v>
      </c>
      <c r="T333" s="92"/>
      <c r="U333" s="92"/>
      <c r="V333" s="92"/>
      <c r="W333" s="92"/>
      <c r="X333" s="92"/>
      <c r="Y333" s="92"/>
      <c r="Z333" s="91"/>
      <c r="AA333" s="107" t="s">
        <v>6</v>
      </c>
      <c r="AB333" s="92"/>
      <c r="AC333" s="92"/>
      <c r="AD333" s="92"/>
      <c r="AE333" s="91"/>
      <c r="AF333" s="107" t="s">
        <v>287</v>
      </c>
      <c r="AG333" s="92"/>
      <c r="AH333" s="91"/>
      <c r="AI333" s="74" t="s">
        <v>340</v>
      </c>
      <c r="AJ333" s="107" t="s">
        <v>7</v>
      </c>
      <c r="AK333" s="92"/>
      <c r="AL333" s="92"/>
      <c r="AM333" s="92"/>
      <c r="AN333" s="92"/>
      <c r="AO333" s="91"/>
      <c r="AP333" s="74" t="s">
        <v>345</v>
      </c>
      <c r="AQ333" s="74" t="s">
        <v>347</v>
      </c>
      <c r="AR333" s="74" t="s">
        <v>348</v>
      </c>
      <c r="AS333" s="107" t="s">
        <v>349</v>
      </c>
      <c r="AT333" s="91"/>
      <c r="AU333" s="107" t="s">
        <v>350</v>
      </c>
      <c r="AV333" s="91"/>
      <c r="AW333" s="74" t="s">
        <v>351</v>
      </c>
      <c r="AX333" s="74" t="s">
        <v>352</v>
      </c>
      <c r="AY333" s="74" t="s">
        <v>353</v>
      </c>
    </row>
    <row r="334" spans="1:51" ht="15" customHeight="1" x14ac:dyDescent="0.25">
      <c r="A334" s="100" t="s">
        <v>121</v>
      </c>
      <c r="B334" s="94"/>
      <c r="C334" s="100"/>
      <c r="D334" s="94"/>
      <c r="E334" s="100"/>
      <c r="F334" s="94"/>
      <c r="G334" s="100"/>
      <c r="H334" s="94"/>
      <c r="I334" s="100"/>
      <c r="J334" s="94"/>
      <c r="K334" s="94"/>
      <c r="L334" s="100"/>
      <c r="M334" s="94"/>
      <c r="N334" s="94"/>
      <c r="O334" s="100"/>
      <c r="P334" s="94"/>
      <c r="Q334" s="100"/>
      <c r="R334" s="94"/>
      <c r="S334" s="102" t="s">
        <v>122</v>
      </c>
      <c r="T334" s="94"/>
      <c r="U334" s="94"/>
      <c r="V334" s="94"/>
      <c r="W334" s="94"/>
      <c r="X334" s="94"/>
      <c r="Y334" s="94"/>
      <c r="Z334" s="94"/>
      <c r="AA334" s="100" t="s">
        <v>138</v>
      </c>
      <c r="AB334" s="94"/>
      <c r="AC334" s="94"/>
      <c r="AD334" s="94"/>
      <c r="AE334" s="94"/>
      <c r="AF334" s="100" t="s">
        <v>11</v>
      </c>
      <c r="AG334" s="94"/>
      <c r="AH334" s="94"/>
      <c r="AI334" s="75" t="s">
        <v>322</v>
      </c>
      <c r="AJ334" s="103" t="s">
        <v>359</v>
      </c>
      <c r="AK334" s="94"/>
      <c r="AL334" s="94"/>
      <c r="AM334" s="94"/>
      <c r="AN334" s="94"/>
      <c r="AO334" s="94"/>
      <c r="AP334" s="76" t="s">
        <v>453</v>
      </c>
      <c r="AQ334" s="76" t="s">
        <v>453</v>
      </c>
      <c r="AR334" s="76" t="s">
        <v>453</v>
      </c>
      <c r="AS334" s="105" t="s">
        <v>453</v>
      </c>
      <c r="AT334" s="94"/>
      <c r="AU334" s="105" t="s">
        <v>453</v>
      </c>
      <c r="AV334" s="94"/>
      <c r="AW334" s="76" t="s">
        <v>453</v>
      </c>
      <c r="AX334" s="76" t="s">
        <v>453</v>
      </c>
      <c r="AY334" s="76" t="s">
        <v>453</v>
      </c>
    </row>
    <row r="335" spans="1:51" ht="36" customHeight="1" x14ac:dyDescent="0.25">
      <c r="A335" s="100" t="s">
        <v>121</v>
      </c>
      <c r="B335" s="94"/>
      <c r="C335" s="100" t="s">
        <v>123</v>
      </c>
      <c r="D335" s="94"/>
      <c r="E335" s="100"/>
      <c r="F335" s="94"/>
      <c r="G335" s="100"/>
      <c r="H335" s="94"/>
      <c r="I335" s="100"/>
      <c r="J335" s="94"/>
      <c r="K335" s="94"/>
      <c r="L335" s="100"/>
      <c r="M335" s="94"/>
      <c r="N335" s="94"/>
      <c r="O335" s="100"/>
      <c r="P335" s="94"/>
      <c r="Q335" s="100"/>
      <c r="R335" s="94"/>
      <c r="S335" s="102" t="s">
        <v>124</v>
      </c>
      <c r="T335" s="94"/>
      <c r="U335" s="94"/>
      <c r="V335" s="94"/>
      <c r="W335" s="94"/>
      <c r="X335" s="94"/>
      <c r="Y335" s="94"/>
      <c r="Z335" s="94"/>
      <c r="AA335" s="100" t="s">
        <v>138</v>
      </c>
      <c r="AB335" s="94"/>
      <c r="AC335" s="94"/>
      <c r="AD335" s="94"/>
      <c r="AE335" s="94"/>
      <c r="AF335" s="100" t="s">
        <v>11</v>
      </c>
      <c r="AG335" s="94"/>
      <c r="AH335" s="94"/>
      <c r="AI335" s="75" t="s">
        <v>322</v>
      </c>
      <c r="AJ335" s="103" t="s">
        <v>359</v>
      </c>
      <c r="AK335" s="94"/>
      <c r="AL335" s="94"/>
      <c r="AM335" s="94"/>
      <c r="AN335" s="94"/>
      <c r="AO335" s="94"/>
      <c r="AP335" s="76" t="s">
        <v>453</v>
      </c>
      <c r="AQ335" s="76" t="s">
        <v>453</v>
      </c>
      <c r="AR335" s="76" t="s">
        <v>453</v>
      </c>
      <c r="AS335" s="105" t="s">
        <v>453</v>
      </c>
      <c r="AT335" s="94"/>
      <c r="AU335" s="105" t="s">
        <v>453</v>
      </c>
      <c r="AV335" s="94"/>
      <c r="AW335" s="76" t="s">
        <v>453</v>
      </c>
      <c r="AX335" s="76" t="s">
        <v>453</v>
      </c>
      <c r="AY335" s="76" t="s">
        <v>453</v>
      </c>
    </row>
    <row r="336" spans="1:51" ht="15" customHeight="1" x14ac:dyDescent="0.25">
      <c r="A336" s="100" t="s">
        <v>121</v>
      </c>
      <c r="B336" s="94"/>
      <c r="C336" s="100" t="s">
        <v>123</v>
      </c>
      <c r="D336" s="94"/>
      <c r="E336" s="100" t="s">
        <v>125</v>
      </c>
      <c r="F336" s="94"/>
      <c r="G336" s="100"/>
      <c r="H336" s="94"/>
      <c r="I336" s="100"/>
      <c r="J336" s="94"/>
      <c r="K336" s="94"/>
      <c r="L336" s="100"/>
      <c r="M336" s="94"/>
      <c r="N336" s="94"/>
      <c r="O336" s="100"/>
      <c r="P336" s="94"/>
      <c r="Q336" s="100"/>
      <c r="R336" s="94"/>
      <c r="S336" s="102" t="s">
        <v>126</v>
      </c>
      <c r="T336" s="94"/>
      <c r="U336" s="94"/>
      <c r="V336" s="94"/>
      <c r="W336" s="94"/>
      <c r="X336" s="94"/>
      <c r="Y336" s="94"/>
      <c r="Z336" s="94"/>
      <c r="AA336" s="100" t="s">
        <v>138</v>
      </c>
      <c r="AB336" s="94"/>
      <c r="AC336" s="94"/>
      <c r="AD336" s="94"/>
      <c r="AE336" s="94"/>
      <c r="AF336" s="100" t="s">
        <v>11</v>
      </c>
      <c r="AG336" s="94"/>
      <c r="AH336" s="94"/>
      <c r="AI336" s="75" t="s">
        <v>322</v>
      </c>
      <c r="AJ336" s="103" t="s">
        <v>359</v>
      </c>
      <c r="AK336" s="94"/>
      <c r="AL336" s="94"/>
      <c r="AM336" s="94"/>
      <c r="AN336" s="94"/>
      <c r="AO336" s="94"/>
      <c r="AP336" s="76" t="s">
        <v>453</v>
      </c>
      <c r="AQ336" s="76" t="s">
        <v>453</v>
      </c>
      <c r="AR336" s="76" t="s">
        <v>453</v>
      </c>
      <c r="AS336" s="105" t="s">
        <v>453</v>
      </c>
      <c r="AT336" s="94"/>
      <c r="AU336" s="105" t="s">
        <v>453</v>
      </c>
      <c r="AV336" s="94"/>
      <c r="AW336" s="76" t="s">
        <v>453</v>
      </c>
      <c r="AX336" s="76" t="s">
        <v>453</v>
      </c>
      <c r="AY336" s="76" t="s">
        <v>453</v>
      </c>
    </row>
    <row r="337" spans="1:51" ht="15" customHeight="1" x14ac:dyDescent="0.25">
      <c r="A337" s="100" t="s">
        <v>121</v>
      </c>
      <c r="B337" s="94"/>
      <c r="C337" s="100" t="s">
        <v>123</v>
      </c>
      <c r="D337" s="94"/>
      <c r="E337" s="100" t="s">
        <v>125</v>
      </c>
      <c r="F337" s="94"/>
      <c r="G337" s="100" t="s">
        <v>431</v>
      </c>
      <c r="H337" s="94"/>
      <c r="I337" s="100"/>
      <c r="J337" s="94"/>
      <c r="K337" s="94"/>
      <c r="L337" s="100"/>
      <c r="M337" s="94"/>
      <c r="N337" s="94"/>
      <c r="O337" s="100"/>
      <c r="P337" s="94"/>
      <c r="Q337" s="100"/>
      <c r="R337" s="94"/>
      <c r="S337" s="102" t="s">
        <v>432</v>
      </c>
      <c r="T337" s="94"/>
      <c r="U337" s="94"/>
      <c r="V337" s="94"/>
      <c r="W337" s="94"/>
      <c r="X337" s="94"/>
      <c r="Y337" s="94"/>
      <c r="Z337" s="94"/>
      <c r="AA337" s="100" t="s">
        <v>138</v>
      </c>
      <c r="AB337" s="94"/>
      <c r="AC337" s="94"/>
      <c r="AD337" s="94"/>
      <c r="AE337" s="94"/>
      <c r="AF337" s="100" t="s">
        <v>11</v>
      </c>
      <c r="AG337" s="94"/>
      <c r="AH337" s="94"/>
      <c r="AI337" s="75" t="s">
        <v>322</v>
      </c>
      <c r="AJ337" s="103" t="s">
        <v>359</v>
      </c>
      <c r="AK337" s="94"/>
      <c r="AL337" s="94"/>
      <c r="AM337" s="94"/>
      <c r="AN337" s="94"/>
      <c r="AO337" s="94"/>
      <c r="AP337" s="76" t="s">
        <v>453</v>
      </c>
      <c r="AQ337" s="76" t="s">
        <v>453</v>
      </c>
      <c r="AR337" s="76" t="s">
        <v>453</v>
      </c>
      <c r="AS337" s="105" t="s">
        <v>453</v>
      </c>
      <c r="AT337" s="94"/>
      <c r="AU337" s="105" t="s">
        <v>453</v>
      </c>
      <c r="AV337" s="94"/>
      <c r="AW337" s="76" t="s">
        <v>453</v>
      </c>
      <c r="AX337" s="76" t="s">
        <v>453</v>
      </c>
      <c r="AY337" s="76" t="s">
        <v>453</v>
      </c>
    </row>
    <row r="338" spans="1:51" ht="15" customHeight="1" x14ac:dyDescent="0.25">
      <c r="A338" s="100" t="s">
        <v>121</v>
      </c>
      <c r="B338" s="94"/>
      <c r="C338" s="100" t="s">
        <v>123</v>
      </c>
      <c r="D338" s="94"/>
      <c r="E338" s="100" t="s">
        <v>125</v>
      </c>
      <c r="F338" s="94"/>
      <c r="G338" s="100" t="s">
        <v>431</v>
      </c>
      <c r="H338" s="94"/>
      <c r="I338" s="100" t="s">
        <v>415</v>
      </c>
      <c r="J338" s="94"/>
      <c r="K338" s="94"/>
      <c r="L338" s="100"/>
      <c r="M338" s="94"/>
      <c r="N338" s="94"/>
      <c r="O338" s="100"/>
      <c r="P338" s="94"/>
      <c r="Q338" s="100"/>
      <c r="R338" s="94"/>
      <c r="S338" s="102" t="s">
        <v>387</v>
      </c>
      <c r="T338" s="94"/>
      <c r="U338" s="94"/>
      <c r="V338" s="94"/>
      <c r="W338" s="94"/>
      <c r="X338" s="94"/>
      <c r="Y338" s="94"/>
      <c r="Z338" s="94"/>
      <c r="AA338" s="100" t="s">
        <v>138</v>
      </c>
      <c r="AB338" s="94"/>
      <c r="AC338" s="94"/>
      <c r="AD338" s="94"/>
      <c r="AE338" s="94"/>
      <c r="AF338" s="100" t="s">
        <v>11</v>
      </c>
      <c r="AG338" s="94"/>
      <c r="AH338" s="94"/>
      <c r="AI338" s="75" t="s">
        <v>322</v>
      </c>
      <c r="AJ338" s="103" t="s">
        <v>359</v>
      </c>
      <c r="AK338" s="94"/>
      <c r="AL338" s="94"/>
      <c r="AM338" s="94"/>
      <c r="AN338" s="94"/>
      <c r="AO338" s="94"/>
      <c r="AP338" s="76" t="s">
        <v>453</v>
      </c>
      <c r="AQ338" s="76" t="s">
        <v>453</v>
      </c>
      <c r="AR338" s="76" t="s">
        <v>453</v>
      </c>
      <c r="AS338" s="105" t="s">
        <v>453</v>
      </c>
      <c r="AT338" s="94"/>
      <c r="AU338" s="105" t="s">
        <v>453</v>
      </c>
      <c r="AV338" s="94"/>
      <c r="AW338" s="76" t="s">
        <v>453</v>
      </c>
      <c r="AX338" s="76" t="s">
        <v>453</v>
      </c>
      <c r="AY338" s="76" t="s">
        <v>453</v>
      </c>
    </row>
    <row r="339" spans="1:51" ht="15" customHeight="1" x14ac:dyDescent="0.25">
      <c r="A339" s="100" t="s">
        <v>121</v>
      </c>
      <c r="B339" s="94"/>
      <c r="C339" s="100" t="s">
        <v>123</v>
      </c>
      <c r="D339" s="94"/>
      <c r="E339" s="100" t="s">
        <v>125</v>
      </c>
      <c r="F339" s="94"/>
      <c r="G339" s="100" t="s">
        <v>431</v>
      </c>
      <c r="H339" s="94"/>
      <c r="I339" s="100" t="s">
        <v>415</v>
      </c>
      <c r="J339" s="94"/>
      <c r="K339" s="94"/>
      <c r="L339" s="100" t="s">
        <v>433</v>
      </c>
      <c r="M339" s="94"/>
      <c r="N339" s="94"/>
      <c r="O339" s="100"/>
      <c r="P339" s="94"/>
      <c r="Q339" s="100"/>
      <c r="R339" s="94"/>
      <c r="S339" s="102" t="s">
        <v>434</v>
      </c>
      <c r="T339" s="94"/>
      <c r="U339" s="94"/>
      <c r="V339" s="94"/>
      <c r="W339" s="94"/>
      <c r="X339" s="94"/>
      <c r="Y339" s="94"/>
      <c r="Z339" s="94"/>
      <c r="AA339" s="100" t="s">
        <v>138</v>
      </c>
      <c r="AB339" s="94"/>
      <c r="AC339" s="94"/>
      <c r="AD339" s="94"/>
      <c r="AE339" s="94"/>
      <c r="AF339" s="100" t="s">
        <v>11</v>
      </c>
      <c r="AG339" s="94"/>
      <c r="AH339" s="94"/>
      <c r="AI339" s="75" t="s">
        <v>322</v>
      </c>
      <c r="AJ339" s="103" t="s">
        <v>359</v>
      </c>
      <c r="AK339" s="94"/>
      <c r="AL339" s="94"/>
      <c r="AM339" s="94"/>
      <c r="AN339" s="94"/>
      <c r="AO339" s="94"/>
      <c r="AP339" s="76" t="s">
        <v>453</v>
      </c>
      <c r="AQ339" s="76" t="s">
        <v>453</v>
      </c>
      <c r="AR339" s="76" t="s">
        <v>453</v>
      </c>
      <c r="AS339" s="105" t="s">
        <v>453</v>
      </c>
      <c r="AT339" s="94"/>
      <c r="AU339" s="105" t="s">
        <v>453</v>
      </c>
      <c r="AV339" s="94"/>
      <c r="AW339" s="76" t="s">
        <v>453</v>
      </c>
      <c r="AX339" s="76" t="s">
        <v>453</v>
      </c>
      <c r="AY339" s="76" t="s">
        <v>453</v>
      </c>
    </row>
    <row r="340" spans="1:51" ht="15" customHeight="1" x14ac:dyDescent="0.25">
      <c r="A340" s="101" t="s">
        <v>121</v>
      </c>
      <c r="B340" s="94"/>
      <c r="C340" s="101" t="s">
        <v>123</v>
      </c>
      <c r="D340" s="94"/>
      <c r="E340" s="101" t="s">
        <v>125</v>
      </c>
      <c r="F340" s="94"/>
      <c r="G340" s="101" t="s">
        <v>431</v>
      </c>
      <c r="H340" s="94"/>
      <c r="I340" s="101" t="s">
        <v>415</v>
      </c>
      <c r="J340" s="94"/>
      <c r="K340" s="94"/>
      <c r="L340" s="101" t="s">
        <v>433</v>
      </c>
      <c r="M340" s="94"/>
      <c r="N340" s="94"/>
      <c r="O340" s="101" t="s">
        <v>42</v>
      </c>
      <c r="P340" s="94"/>
      <c r="Q340" s="101"/>
      <c r="R340" s="94"/>
      <c r="S340" s="108" t="s">
        <v>392</v>
      </c>
      <c r="T340" s="94"/>
      <c r="U340" s="94"/>
      <c r="V340" s="94"/>
      <c r="W340" s="94"/>
      <c r="X340" s="94"/>
      <c r="Y340" s="94"/>
      <c r="Z340" s="94"/>
      <c r="AA340" s="101" t="s">
        <v>138</v>
      </c>
      <c r="AB340" s="94"/>
      <c r="AC340" s="94"/>
      <c r="AD340" s="94"/>
      <c r="AE340" s="94"/>
      <c r="AF340" s="101" t="s">
        <v>11</v>
      </c>
      <c r="AG340" s="94"/>
      <c r="AH340" s="94"/>
      <c r="AI340" s="77" t="s">
        <v>322</v>
      </c>
      <c r="AJ340" s="104" t="s">
        <v>359</v>
      </c>
      <c r="AK340" s="94"/>
      <c r="AL340" s="94"/>
      <c r="AM340" s="94"/>
      <c r="AN340" s="94"/>
      <c r="AO340" s="94"/>
      <c r="AP340" s="78" t="s">
        <v>453</v>
      </c>
      <c r="AQ340" s="78" t="s">
        <v>453</v>
      </c>
      <c r="AR340" s="78" t="s">
        <v>453</v>
      </c>
      <c r="AS340" s="109" t="s">
        <v>453</v>
      </c>
      <c r="AT340" s="94"/>
      <c r="AU340" s="109" t="s">
        <v>453</v>
      </c>
      <c r="AV340" s="94"/>
      <c r="AW340" s="78" t="s">
        <v>453</v>
      </c>
      <c r="AX340" s="78" t="s">
        <v>453</v>
      </c>
      <c r="AY340" s="78" t="s">
        <v>453</v>
      </c>
    </row>
    <row r="341" spans="1:51" ht="15" customHeight="1" x14ac:dyDescent="0.25">
      <c r="A341" s="52" t="s">
        <v>0</v>
      </c>
      <c r="B341" s="52" t="s">
        <v>0</v>
      </c>
      <c r="C341" s="52" t="s">
        <v>0</v>
      </c>
      <c r="D341" s="52" t="s">
        <v>0</v>
      </c>
      <c r="E341" s="52" t="s">
        <v>0</v>
      </c>
      <c r="F341" s="52" t="s">
        <v>0</v>
      </c>
      <c r="G341" s="52" t="s">
        <v>0</v>
      </c>
      <c r="H341" s="52" t="s">
        <v>0</v>
      </c>
      <c r="I341" s="52" t="s">
        <v>0</v>
      </c>
      <c r="J341" s="93" t="s">
        <v>0</v>
      </c>
      <c r="K341" s="94"/>
      <c r="L341" s="93" t="s">
        <v>0</v>
      </c>
      <c r="M341" s="94"/>
      <c r="N341" s="52" t="s">
        <v>0</v>
      </c>
      <c r="O341" s="52" t="s">
        <v>0</v>
      </c>
      <c r="P341" s="52" t="s">
        <v>0</v>
      </c>
      <c r="Q341" s="52" t="s">
        <v>0</v>
      </c>
      <c r="R341" s="52" t="s">
        <v>0</v>
      </c>
      <c r="S341" s="52" t="s">
        <v>0</v>
      </c>
      <c r="T341" s="52" t="s">
        <v>0</v>
      </c>
      <c r="U341" s="52" t="s">
        <v>0</v>
      </c>
      <c r="V341" s="52" t="s">
        <v>0</v>
      </c>
      <c r="W341" s="52" t="s">
        <v>0</v>
      </c>
      <c r="X341" s="52" t="s">
        <v>0</v>
      </c>
      <c r="Y341" s="52" t="s">
        <v>0</v>
      </c>
      <c r="Z341" s="52" t="s">
        <v>0</v>
      </c>
      <c r="AA341" s="93" t="s">
        <v>0</v>
      </c>
      <c r="AB341" s="94"/>
      <c r="AC341" s="93" t="s">
        <v>0</v>
      </c>
      <c r="AD341" s="94"/>
      <c r="AE341" s="52" t="s">
        <v>0</v>
      </c>
      <c r="AF341" s="52" t="s">
        <v>0</v>
      </c>
      <c r="AG341" s="52" t="s">
        <v>0</v>
      </c>
      <c r="AH341" s="52" t="s">
        <v>0</v>
      </c>
      <c r="AI341" s="52" t="s">
        <v>0</v>
      </c>
      <c r="AJ341" s="52" t="s">
        <v>0</v>
      </c>
      <c r="AK341" s="52" t="s">
        <v>0</v>
      </c>
      <c r="AL341" s="52" t="s">
        <v>0</v>
      </c>
      <c r="AM341" s="93" t="s">
        <v>0</v>
      </c>
      <c r="AN341" s="94"/>
      <c r="AO341" s="94"/>
      <c r="AP341" s="52" t="s">
        <v>0</v>
      </c>
      <c r="AQ341" s="52" t="s">
        <v>0</v>
      </c>
      <c r="AR341" s="52" t="s">
        <v>0</v>
      </c>
      <c r="AS341" s="93" t="s">
        <v>0</v>
      </c>
      <c r="AT341" s="94"/>
      <c r="AU341" s="93" t="s">
        <v>0</v>
      </c>
      <c r="AV341" s="94"/>
      <c r="AW341" s="52" t="s">
        <v>0</v>
      </c>
      <c r="AX341" s="52" t="s">
        <v>0</v>
      </c>
      <c r="AY341" s="52" t="s">
        <v>0</v>
      </c>
    </row>
    <row r="342" spans="1:51" ht="15" customHeight="1" x14ac:dyDescent="0.25">
      <c r="A342" s="110" t="s">
        <v>334</v>
      </c>
      <c r="B342" s="92"/>
      <c r="C342" s="92"/>
      <c r="D342" s="92"/>
      <c r="E342" s="92"/>
      <c r="F342" s="92"/>
      <c r="G342" s="91"/>
      <c r="H342" s="111" t="s">
        <v>369</v>
      </c>
      <c r="I342" s="92"/>
      <c r="J342" s="92"/>
      <c r="K342" s="92"/>
      <c r="L342" s="92"/>
      <c r="M342" s="92"/>
      <c r="N342" s="92"/>
      <c r="O342" s="92"/>
      <c r="P342" s="92"/>
      <c r="Q342" s="92"/>
      <c r="R342" s="92"/>
      <c r="S342" s="92"/>
      <c r="T342" s="92"/>
      <c r="U342" s="92"/>
      <c r="V342" s="92"/>
      <c r="W342" s="92"/>
      <c r="X342" s="92"/>
      <c r="Y342" s="92"/>
      <c r="Z342" s="92"/>
      <c r="AA342" s="92"/>
      <c r="AB342" s="92"/>
      <c r="AC342" s="92"/>
      <c r="AD342" s="92"/>
      <c r="AE342" s="92"/>
      <c r="AF342" s="92"/>
      <c r="AG342" s="92"/>
      <c r="AH342" s="92"/>
      <c r="AI342" s="92"/>
      <c r="AJ342" s="92"/>
      <c r="AK342" s="92"/>
      <c r="AL342" s="92"/>
      <c r="AM342" s="92"/>
      <c r="AN342" s="92"/>
      <c r="AO342" s="91"/>
      <c r="AP342" s="52" t="s">
        <v>0</v>
      </c>
      <c r="AQ342" s="52" t="s">
        <v>0</v>
      </c>
      <c r="AR342" s="52" t="s">
        <v>0</v>
      </c>
      <c r="AS342" s="93" t="s">
        <v>0</v>
      </c>
      <c r="AT342" s="94"/>
      <c r="AU342" s="93" t="s">
        <v>0</v>
      </c>
      <c r="AV342" s="94"/>
      <c r="AW342" s="52" t="s">
        <v>0</v>
      </c>
      <c r="AX342" s="52" t="s">
        <v>0</v>
      </c>
      <c r="AY342" s="52" t="s">
        <v>0</v>
      </c>
    </row>
    <row r="343" spans="1:51" ht="16.5" customHeight="1" x14ac:dyDescent="0.25">
      <c r="A343" s="107" t="s">
        <v>1</v>
      </c>
      <c r="B343" s="91"/>
      <c r="C343" s="106" t="s">
        <v>2</v>
      </c>
      <c r="D343" s="91"/>
      <c r="E343" s="107" t="s">
        <v>336</v>
      </c>
      <c r="F343" s="91"/>
      <c r="G343" s="107" t="s">
        <v>337</v>
      </c>
      <c r="H343" s="91"/>
      <c r="I343" s="107" t="s">
        <v>3</v>
      </c>
      <c r="J343" s="92"/>
      <c r="K343" s="91"/>
      <c r="L343" s="107" t="s">
        <v>338</v>
      </c>
      <c r="M343" s="92"/>
      <c r="N343" s="91"/>
      <c r="O343" s="107" t="s">
        <v>4</v>
      </c>
      <c r="P343" s="91"/>
      <c r="Q343" s="107" t="s">
        <v>339</v>
      </c>
      <c r="R343" s="91"/>
      <c r="S343" s="107" t="s">
        <v>5</v>
      </c>
      <c r="T343" s="92"/>
      <c r="U343" s="92"/>
      <c r="V343" s="92"/>
      <c r="W343" s="92"/>
      <c r="X343" s="92"/>
      <c r="Y343" s="92"/>
      <c r="Z343" s="91"/>
      <c r="AA343" s="107" t="s">
        <v>6</v>
      </c>
      <c r="AB343" s="92"/>
      <c r="AC343" s="92"/>
      <c r="AD343" s="92"/>
      <c r="AE343" s="91"/>
      <c r="AF343" s="107" t="s">
        <v>287</v>
      </c>
      <c r="AG343" s="92"/>
      <c r="AH343" s="91"/>
      <c r="AI343" s="74" t="s">
        <v>340</v>
      </c>
      <c r="AJ343" s="107" t="s">
        <v>7</v>
      </c>
      <c r="AK343" s="92"/>
      <c r="AL343" s="92"/>
      <c r="AM343" s="92"/>
      <c r="AN343" s="92"/>
      <c r="AO343" s="91"/>
      <c r="AP343" s="74" t="s">
        <v>345</v>
      </c>
      <c r="AQ343" s="74" t="s">
        <v>347</v>
      </c>
      <c r="AR343" s="74" t="s">
        <v>348</v>
      </c>
      <c r="AS343" s="107" t="s">
        <v>349</v>
      </c>
      <c r="AT343" s="91"/>
      <c r="AU343" s="107" t="s">
        <v>350</v>
      </c>
      <c r="AV343" s="91"/>
      <c r="AW343" s="74" t="s">
        <v>351</v>
      </c>
      <c r="AX343" s="74" t="s">
        <v>352</v>
      </c>
      <c r="AY343" s="74" t="s">
        <v>353</v>
      </c>
    </row>
    <row r="344" spans="1:51" ht="33" customHeight="1" x14ac:dyDescent="0.25">
      <c r="A344" s="100" t="s">
        <v>121</v>
      </c>
      <c r="B344" s="94"/>
      <c r="C344" s="100"/>
      <c r="D344" s="94"/>
      <c r="E344" s="100"/>
      <c r="F344" s="94"/>
      <c r="G344" s="100"/>
      <c r="H344" s="94"/>
      <c r="I344" s="100"/>
      <c r="J344" s="94"/>
      <c r="K344" s="94"/>
      <c r="L344" s="100"/>
      <c r="M344" s="94"/>
      <c r="N344" s="94"/>
      <c r="O344" s="100"/>
      <c r="P344" s="94"/>
      <c r="Q344" s="100"/>
      <c r="R344" s="94"/>
      <c r="S344" s="102" t="s">
        <v>122</v>
      </c>
      <c r="T344" s="94"/>
      <c r="U344" s="94"/>
      <c r="V344" s="94"/>
      <c r="W344" s="94"/>
      <c r="X344" s="94"/>
      <c r="Y344" s="94"/>
      <c r="Z344" s="94"/>
      <c r="AA344" s="100" t="s">
        <v>138</v>
      </c>
      <c r="AB344" s="94"/>
      <c r="AC344" s="94"/>
      <c r="AD344" s="94"/>
      <c r="AE344" s="94"/>
      <c r="AF344" s="100" t="s">
        <v>11</v>
      </c>
      <c r="AG344" s="94"/>
      <c r="AH344" s="94"/>
      <c r="AI344" s="75" t="s">
        <v>322</v>
      </c>
      <c r="AJ344" s="103" t="s">
        <v>359</v>
      </c>
      <c r="AK344" s="94"/>
      <c r="AL344" s="94"/>
      <c r="AM344" s="94"/>
      <c r="AN344" s="94"/>
      <c r="AO344" s="94"/>
      <c r="AP344" s="76" t="s">
        <v>453</v>
      </c>
      <c r="AQ344" s="76" t="s">
        <v>453</v>
      </c>
      <c r="AR344" s="76" t="s">
        <v>453</v>
      </c>
      <c r="AS344" s="105" t="s">
        <v>453</v>
      </c>
      <c r="AT344" s="94"/>
      <c r="AU344" s="105" t="s">
        <v>453</v>
      </c>
      <c r="AV344" s="94"/>
      <c r="AW344" s="76" t="s">
        <v>453</v>
      </c>
      <c r="AX344" s="76" t="s">
        <v>453</v>
      </c>
      <c r="AY344" s="76" t="s">
        <v>453</v>
      </c>
    </row>
    <row r="345" spans="1:51" ht="33" customHeight="1" x14ac:dyDescent="0.25">
      <c r="A345" s="100" t="s">
        <v>121</v>
      </c>
      <c r="B345" s="94"/>
      <c r="C345" s="100" t="s">
        <v>123</v>
      </c>
      <c r="D345" s="94"/>
      <c r="E345" s="100"/>
      <c r="F345" s="94"/>
      <c r="G345" s="100"/>
      <c r="H345" s="94"/>
      <c r="I345" s="100"/>
      <c r="J345" s="94"/>
      <c r="K345" s="94"/>
      <c r="L345" s="100"/>
      <c r="M345" s="94"/>
      <c r="N345" s="94"/>
      <c r="O345" s="100"/>
      <c r="P345" s="94"/>
      <c r="Q345" s="100"/>
      <c r="R345" s="94"/>
      <c r="S345" s="102" t="s">
        <v>124</v>
      </c>
      <c r="T345" s="94"/>
      <c r="U345" s="94"/>
      <c r="V345" s="94"/>
      <c r="W345" s="94"/>
      <c r="X345" s="94"/>
      <c r="Y345" s="94"/>
      <c r="Z345" s="94"/>
      <c r="AA345" s="100" t="s">
        <v>138</v>
      </c>
      <c r="AB345" s="94"/>
      <c r="AC345" s="94"/>
      <c r="AD345" s="94"/>
      <c r="AE345" s="94"/>
      <c r="AF345" s="100" t="s">
        <v>11</v>
      </c>
      <c r="AG345" s="94"/>
      <c r="AH345" s="94"/>
      <c r="AI345" s="75" t="s">
        <v>322</v>
      </c>
      <c r="AJ345" s="103" t="s">
        <v>359</v>
      </c>
      <c r="AK345" s="94"/>
      <c r="AL345" s="94"/>
      <c r="AM345" s="94"/>
      <c r="AN345" s="94"/>
      <c r="AO345" s="94"/>
      <c r="AP345" s="76" t="s">
        <v>453</v>
      </c>
      <c r="AQ345" s="76" t="s">
        <v>453</v>
      </c>
      <c r="AR345" s="76" t="s">
        <v>453</v>
      </c>
      <c r="AS345" s="105" t="s">
        <v>453</v>
      </c>
      <c r="AT345" s="94"/>
      <c r="AU345" s="105" t="s">
        <v>453</v>
      </c>
      <c r="AV345" s="94"/>
      <c r="AW345" s="76" t="s">
        <v>453</v>
      </c>
      <c r="AX345" s="76" t="s">
        <v>453</v>
      </c>
      <c r="AY345" s="76" t="s">
        <v>453</v>
      </c>
    </row>
    <row r="346" spans="1:51" ht="16.5" customHeight="1" x14ac:dyDescent="0.25">
      <c r="A346" s="100" t="s">
        <v>121</v>
      </c>
      <c r="B346" s="94"/>
      <c r="C346" s="100" t="s">
        <v>123</v>
      </c>
      <c r="D346" s="94"/>
      <c r="E346" s="100" t="s">
        <v>125</v>
      </c>
      <c r="F346" s="94"/>
      <c r="G346" s="100"/>
      <c r="H346" s="94"/>
      <c r="I346" s="100"/>
      <c r="J346" s="94"/>
      <c r="K346" s="94"/>
      <c r="L346" s="100"/>
      <c r="M346" s="94"/>
      <c r="N346" s="94"/>
      <c r="O346" s="100"/>
      <c r="P346" s="94"/>
      <c r="Q346" s="100"/>
      <c r="R346" s="94"/>
      <c r="S346" s="102" t="s">
        <v>126</v>
      </c>
      <c r="T346" s="94"/>
      <c r="U346" s="94"/>
      <c r="V346" s="94"/>
      <c r="W346" s="94"/>
      <c r="X346" s="94"/>
      <c r="Y346" s="94"/>
      <c r="Z346" s="94"/>
      <c r="AA346" s="100" t="s">
        <v>138</v>
      </c>
      <c r="AB346" s="94"/>
      <c r="AC346" s="94"/>
      <c r="AD346" s="94"/>
      <c r="AE346" s="94"/>
      <c r="AF346" s="100" t="s">
        <v>11</v>
      </c>
      <c r="AG346" s="94"/>
      <c r="AH346" s="94"/>
      <c r="AI346" s="75" t="s">
        <v>322</v>
      </c>
      <c r="AJ346" s="103" t="s">
        <v>359</v>
      </c>
      <c r="AK346" s="94"/>
      <c r="AL346" s="94"/>
      <c r="AM346" s="94"/>
      <c r="AN346" s="94"/>
      <c r="AO346" s="94"/>
      <c r="AP346" s="76" t="s">
        <v>453</v>
      </c>
      <c r="AQ346" s="76" t="s">
        <v>453</v>
      </c>
      <c r="AR346" s="76" t="s">
        <v>453</v>
      </c>
      <c r="AS346" s="105" t="s">
        <v>453</v>
      </c>
      <c r="AT346" s="94"/>
      <c r="AU346" s="105" t="s">
        <v>453</v>
      </c>
      <c r="AV346" s="94"/>
      <c r="AW346" s="76" t="s">
        <v>453</v>
      </c>
      <c r="AX346" s="76" t="s">
        <v>453</v>
      </c>
      <c r="AY346" s="76" t="s">
        <v>453</v>
      </c>
    </row>
    <row r="347" spans="1:51" ht="15" customHeight="1" x14ac:dyDescent="0.25">
      <c r="A347" s="100" t="s">
        <v>121</v>
      </c>
      <c r="B347" s="94"/>
      <c r="C347" s="100" t="s">
        <v>123</v>
      </c>
      <c r="D347" s="94"/>
      <c r="E347" s="100" t="s">
        <v>125</v>
      </c>
      <c r="F347" s="94"/>
      <c r="G347" s="100" t="s">
        <v>431</v>
      </c>
      <c r="H347" s="94"/>
      <c r="I347" s="100"/>
      <c r="J347" s="94"/>
      <c r="K347" s="94"/>
      <c r="L347" s="100"/>
      <c r="M347" s="94"/>
      <c r="N347" s="94"/>
      <c r="O347" s="100"/>
      <c r="P347" s="94"/>
      <c r="Q347" s="100"/>
      <c r="R347" s="94"/>
      <c r="S347" s="102" t="s">
        <v>432</v>
      </c>
      <c r="T347" s="94"/>
      <c r="U347" s="94"/>
      <c r="V347" s="94"/>
      <c r="W347" s="94"/>
      <c r="X347" s="94"/>
      <c r="Y347" s="94"/>
      <c r="Z347" s="94"/>
      <c r="AA347" s="100" t="s">
        <v>138</v>
      </c>
      <c r="AB347" s="94"/>
      <c r="AC347" s="94"/>
      <c r="AD347" s="94"/>
      <c r="AE347" s="94"/>
      <c r="AF347" s="100" t="s">
        <v>11</v>
      </c>
      <c r="AG347" s="94"/>
      <c r="AH347" s="94"/>
      <c r="AI347" s="75" t="s">
        <v>322</v>
      </c>
      <c r="AJ347" s="103" t="s">
        <v>359</v>
      </c>
      <c r="AK347" s="94"/>
      <c r="AL347" s="94"/>
      <c r="AM347" s="94"/>
      <c r="AN347" s="94"/>
      <c r="AO347" s="94"/>
      <c r="AP347" s="76" t="s">
        <v>453</v>
      </c>
      <c r="AQ347" s="76" t="s">
        <v>453</v>
      </c>
      <c r="AR347" s="76" t="s">
        <v>453</v>
      </c>
      <c r="AS347" s="105" t="s">
        <v>453</v>
      </c>
      <c r="AT347" s="94"/>
      <c r="AU347" s="105" t="s">
        <v>453</v>
      </c>
      <c r="AV347" s="94"/>
      <c r="AW347" s="76" t="s">
        <v>453</v>
      </c>
      <c r="AX347" s="76" t="s">
        <v>453</v>
      </c>
      <c r="AY347" s="76" t="s">
        <v>453</v>
      </c>
    </row>
    <row r="348" spans="1:51" ht="15" customHeight="1" x14ac:dyDescent="0.25">
      <c r="A348" s="100" t="s">
        <v>121</v>
      </c>
      <c r="B348" s="94"/>
      <c r="C348" s="100" t="s">
        <v>123</v>
      </c>
      <c r="D348" s="94"/>
      <c r="E348" s="100" t="s">
        <v>125</v>
      </c>
      <c r="F348" s="94"/>
      <c r="G348" s="100" t="s">
        <v>431</v>
      </c>
      <c r="H348" s="94"/>
      <c r="I348" s="100" t="s">
        <v>415</v>
      </c>
      <c r="J348" s="94"/>
      <c r="K348" s="94"/>
      <c r="L348" s="100"/>
      <c r="M348" s="94"/>
      <c r="N348" s="94"/>
      <c r="O348" s="100"/>
      <c r="P348" s="94"/>
      <c r="Q348" s="100"/>
      <c r="R348" s="94"/>
      <c r="S348" s="102" t="s">
        <v>387</v>
      </c>
      <c r="T348" s="94"/>
      <c r="U348" s="94"/>
      <c r="V348" s="94"/>
      <c r="W348" s="94"/>
      <c r="X348" s="94"/>
      <c r="Y348" s="94"/>
      <c r="Z348" s="94"/>
      <c r="AA348" s="100" t="s">
        <v>138</v>
      </c>
      <c r="AB348" s="94"/>
      <c r="AC348" s="94"/>
      <c r="AD348" s="94"/>
      <c r="AE348" s="94"/>
      <c r="AF348" s="100" t="s">
        <v>11</v>
      </c>
      <c r="AG348" s="94"/>
      <c r="AH348" s="94"/>
      <c r="AI348" s="75" t="s">
        <v>322</v>
      </c>
      <c r="AJ348" s="103" t="s">
        <v>359</v>
      </c>
      <c r="AK348" s="94"/>
      <c r="AL348" s="94"/>
      <c r="AM348" s="94"/>
      <c r="AN348" s="94"/>
      <c r="AO348" s="94"/>
      <c r="AP348" s="76" t="s">
        <v>453</v>
      </c>
      <c r="AQ348" s="76" t="s">
        <v>453</v>
      </c>
      <c r="AR348" s="76" t="s">
        <v>453</v>
      </c>
      <c r="AS348" s="105" t="s">
        <v>453</v>
      </c>
      <c r="AT348" s="94"/>
      <c r="AU348" s="105" t="s">
        <v>453</v>
      </c>
      <c r="AV348" s="94"/>
      <c r="AW348" s="76" t="s">
        <v>453</v>
      </c>
      <c r="AX348" s="76" t="s">
        <v>453</v>
      </c>
      <c r="AY348" s="76" t="s">
        <v>453</v>
      </c>
    </row>
    <row r="349" spans="1:51" ht="36.75" customHeight="1" x14ac:dyDescent="0.25">
      <c r="A349" s="100" t="s">
        <v>121</v>
      </c>
      <c r="B349" s="94"/>
      <c r="C349" s="100" t="s">
        <v>123</v>
      </c>
      <c r="D349" s="94"/>
      <c r="E349" s="100" t="s">
        <v>125</v>
      </c>
      <c r="F349" s="94"/>
      <c r="G349" s="100" t="s">
        <v>431</v>
      </c>
      <c r="H349" s="94"/>
      <c r="I349" s="100" t="s">
        <v>415</v>
      </c>
      <c r="J349" s="94"/>
      <c r="K349" s="94"/>
      <c r="L349" s="100" t="s">
        <v>433</v>
      </c>
      <c r="M349" s="94"/>
      <c r="N349" s="94"/>
      <c r="O349" s="100"/>
      <c r="P349" s="94"/>
      <c r="Q349" s="100"/>
      <c r="R349" s="94"/>
      <c r="S349" s="102" t="s">
        <v>434</v>
      </c>
      <c r="T349" s="94"/>
      <c r="U349" s="94"/>
      <c r="V349" s="94"/>
      <c r="W349" s="94"/>
      <c r="X349" s="94"/>
      <c r="Y349" s="94"/>
      <c r="Z349" s="94"/>
      <c r="AA349" s="100" t="s">
        <v>138</v>
      </c>
      <c r="AB349" s="94"/>
      <c r="AC349" s="94"/>
      <c r="AD349" s="94"/>
      <c r="AE349" s="94"/>
      <c r="AF349" s="100" t="s">
        <v>11</v>
      </c>
      <c r="AG349" s="94"/>
      <c r="AH349" s="94"/>
      <c r="AI349" s="75" t="s">
        <v>322</v>
      </c>
      <c r="AJ349" s="103" t="s">
        <v>359</v>
      </c>
      <c r="AK349" s="94"/>
      <c r="AL349" s="94"/>
      <c r="AM349" s="94"/>
      <c r="AN349" s="94"/>
      <c r="AO349" s="94"/>
      <c r="AP349" s="76" t="s">
        <v>453</v>
      </c>
      <c r="AQ349" s="76" t="s">
        <v>453</v>
      </c>
      <c r="AR349" s="76" t="s">
        <v>453</v>
      </c>
      <c r="AS349" s="105" t="s">
        <v>453</v>
      </c>
      <c r="AT349" s="94"/>
      <c r="AU349" s="105" t="s">
        <v>453</v>
      </c>
      <c r="AV349" s="94"/>
      <c r="AW349" s="76" t="s">
        <v>453</v>
      </c>
      <c r="AX349" s="76" t="s">
        <v>453</v>
      </c>
      <c r="AY349" s="76" t="s">
        <v>453</v>
      </c>
    </row>
    <row r="350" spans="1:51" ht="15" customHeight="1" x14ac:dyDescent="0.25">
      <c r="A350" s="101" t="s">
        <v>121</v>
      </c>
      <c r="B350" s="94"/>
      <c r="C350" s="101" t="s">
        <v>123</v>
      </c>
      <c r="D350" s="94"/>
      <c r="E350" s="101" t="s">
        <v>125</v>
      </c>
      <c r="F350" s="94"/>
      <c r="G350" s="101" t="s">
        <v>431</v>
      </c>
      <c r="H350" s="94"/>
      <c r="I350" s="101" t="s">
        <v>415</v>
      </c>
      <c r="J350" s="94"/>
      <c r="K350" s="94"/>
      <c r="L350" s="101" t="s">
        <v>433</v>
      </c>
      <c r="M350" s="94"/>
      <c r="N350" s="94"/>
      <c r="O350" s="101" t="s">
        <v>42</v>
      </c>
      <c r="P350" s="94"/>
      <c r="Q350" s="101"/>
      <c r="R350" s="94"/>
      <c r="S350" s="108" t="s">
        <v>392</v>
      </c>
      <c r="T350" s="94"/>
      <c r="U350" s="94"/>
      <c r="V350" s="94"/>
      <c r="W350" s="94"/>
      <c r="X350" s="94"/>
      <c r="Y350" s="94"/>
      <c r="Z350" s="94"/>
      <c r="AA350" s="101" t="s">
        <v>138</v>
      </c>
      <c r="AB350" s="94"/>
      <c r="AC350" s="94"/>
      <c r="AD350" s="94"/>
      <c r="AE350" s="94"/>
      <c r="AF350" s="101" t="s">
        <v>11</v>
      </c>
      <c r="AG350" s="94"/>
      <c r="AH350" s="94"/>
      <c r="AI350" s="77" t="s">
        <v>322</v>
      </c>
      <c r="AJ350" s="104" t="s">
        <v>359</v>
      </c>
      <c r="AK350" s="94"/>
      <c r="AL350" s="94"/>
      <c r="AM350" s="94"/>
      <c r="AN350" s="94"/>
      <c r="AO350" s="94"/>
      <c r="AP350" s="78" t="s">
        <v>453</v>
      </c>
      <c r="AQ350" s="78" t="s">
        <v>453</v>
      </c>
      <c r="AR350" s="78" t="s">
        <v>453</v>
      </c>
      <c r="AS350" s="109" t="s">
        <v>453</v>
      </c>
      <c r="AT350" s="94"/>
      <c r="AU350" s="109" t="s">
        <v>453</v>
      </c>
      <c r="AV350" s="94"/>
      <c r="AW350" s="78" t="s">
        <v>453</v>
      </c>
      <c r="AX350" s="78" t="s">
        <v>453</v>
      </c>
      <c r="AY350" s="78" t="s">
        <v>453</v>
      </c>
    </row>
    <row r="351" spans="1:51" ht="15" customHeight="1" x14ac:dyDescent="0.25">
      <c r="A351" s="52" t="s">
        <v>0</v>
      </c>
      <c r="B351" s="52" t="s">
        <v>0</v>
      </c>
      <c r="C351" s="52" t="s">
        <v>0</v>
      </c>
      <c r="D351" s="52" t="s">
        <v>0</v>
      </c>
      <c r="E351" s="52" t="s">
        <v>0</v>
      </c>
      <c r="F351" s="52" t="s">
        <v>0</v>
      </c>
      <c r="G351" s="52" t="s">
        <v>0</v>
      </c>
      <c r="H351" s="52" t="s">
        <v>0</v>
      </c>
      <c r="I351" s="52" t="s">
        <v>0</v>
      </c>
      <c r="J351" s="93" t="s">
        <v>0</v>
      </c>
      <c r="K351" s="94"/>
      <c r="L351" s="93" t="s">
        <v>0</v>
      </c>
      <c r="M351" s="94"/>
      <c r="N351" s="52" t="s">
        <v>0</v>
      </c>
      <c r="O351" s="52" t="s">
        <v>0</v>
      </c>
      <c r="P351" s="52" t="s">
        <v>0</v>
      </c>
      <c r="Q351" s="52" t="s">
        <v>0</v>
      </c>
      <c r="R351" s="52" t="s">
        <v>0</v>
      </c>
      <c r="S351" s="52" t="s">
        <v>0</v>
      </c>
      <c r="T351" s="52" t="s">
        <v>0</v>
      </c>
      <c r="U351" s="52" t="s">
        <v>0</v>
      </c>
      <c r="V351" s="52" t="s">
        <v>0</v>
      </c>
      <c r="W351" s="52" t="s">
        <v>0</v>
      </c>
      <c r="X351" s="52" t="s">
        <v>0</v>
      </c>
      <c r="Y351" s="52" t="s">
        <v>0</v>
      </c>
      <c r="Z351" s="52" t="s">
        <v>0</v>
      </c>
      <c r="AA351" s="93" t="s">
        <v>0</v>
      </c>
      <c r="AB351" s="94"/>
      <c r="AC351" s="93" t="s">
        <v>0</v>
      </c>
      <c r="AD351" s="94"/>
      <c r="AE351" s="52" t="s">
        <v>0</v>
      </c>
      <c r="AF351" s="52" t="s">
        <v>0</v>
      </c>
      <c r="AG351" s="52" t="s">
        <v>0</v>
      </c>
      <c r="AH351" s="52" t="s">
        <v>0</v>
      </c>
      <c r="AI351" s="52" t="s">
        <v>0</v>
      </c>
      <c r="AJ351" s="52" t="s">
        <v>0</v>
      </c>
      <c r="AK351" s="52" t="s">
        <v>0</v>
      </c>
      <c r="AL351" s="52" t="s">
        <v>0</v>
      </c>
      <c r="AM351" s="93" t="s">
        <v>0</v>
      </c>
      <c r="AN351" s="94"/>
      <c r="AO351" s="94"/>
      <c r="AP351" s="52" t="s">
        <v>0</v>
      </c>
      <c r="AQ351" s="52" t="s">
        <v>0</v>
      </c>
      <c r="AR351" s="52" t="s">
        <v>0</v>
      </c>
      <c r="AS351" s="93" t="s">
        <v>0</v>
      </c>
      <c r="AT351" s="94"/>
      <c r="AU351" s="93" t="s">
        <v>0</v>
      </c>
      <c r="AV351" s="94"/>
      <c r="AW351" s="52" t="s">
        <v>0</v>
      </c>
      <c r="AX351" s="52" t="s">
        <v>0</v>
      </c>
      <c r="AY351" s="52" t="s">
        <v>0</v>
      </c>
    </row>
  </sheetData>
  <mergeCells count="4471">
    <mergeCell ref="S348:Z348"/>
    <mergeCell ref="AA348:AE348"/>
    <mergeCell ref="AF348:AH348"/>
    <mergeCell ref="AJ348:AO348"/>
    <mergeCell ref="J351:K351"/>
    <mergeCell ref="L351:M351"/>
    <mergeCell ref="AA351:AB351"/>
    <mergeCell ref="AC351:AD351"/>
    <mergeCell ref="AM351:AO351"/>
    <mergeCell ref="S349:Z349"/>
    <mergeCell ref="A349:B349"/>
    <mergeCell ref="C349:D349"/>
    <mergeCell ref="E349:F349"/>
    <mergeCell ref="AC331:AD331"/>
    <mergeCell ref="AM331:AO331"/>
    <mergeCell ref="A332:G332"/>
    <mergeCell ref="H332:AO332"/>
    <mergeCell ref="J341:K341"/>
    <mergeCell ref="L341:M341"/>
    <mergeCell ref="AA341:AB341"/>
    <mergeCell ref="AC341:AD341"/>
    <mergeCell ref="AM341:AO341"/>
    <mergeCell ref="A342:G342"/>
    <mergeCell ref="H342:AO342"/>
    <mergeCell ref="A347:B347"/>
    <mergeCell ref="C347:D347"/>
    <mergeCell ref="E347:F347"/>
    <mergeCell ref="G347:H347"/>
    <mergeCell ref="I347:K347"/>
    <mergeCell ref="L347:N347"/>
    <mergeCell ref="O347:P347"/>
    <mergeCell ref="Q347:R347"/>
    <mergeCell ref="S347:Z347"/>
    <mergeCell ref="AA347:AE347"/>
    <mergeCell ref="AF347:AH347"/>
    <mergeCell ref="AJ347:AO347"/>
    <mergeCell ref="A333:B333"/>
    <mergeCell ref="C333:D333"/>
    <mergeCell ref="E333:F333"/>
    <mergeCell ref="O333:P333"/>
    <mergeCell ref="A336:B336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J321:K321"/>
    <mergeCell ref="L321:M321"/>
    <mergeCell ref="AA321:AB321"/>
    <mergeCell ref="AC321:AD321"/>
    <mergeCell ref="AM321:AO321"/>
    <mergeCell ref="A320:B320"/>
    <mergeCell ref="C320:D320"/>
    <mergeCell ref="E320:F320"/>
    <mergeCell ref="E318:F318"/>
    <mergeCell ref="G318:H318"/>
    <mergeCell ref="I318:K318"/>
    <mergeCell ref="L318:N318"/>
    <mergeCell ref="AF318:AH318"/>
    <mergeCell ref="AJ318:AO318"/>
    <mergeCell ref="AF319:AH319"/>
    <mergeCell ref="AJ319:AO319"/>
    <mergeCell ref="AA262:AE262"/>
    <mergeCell ref="AF262:AH262"/>
    <mergeCell ref="AJ262:AO262"/>
    <mergeCell ref="J264:K264"/>
    <mergeCell ref="L264:M264"/>
    <mergeCell ref="AA264:AB264"/>
    <mergeCell ref="AC264:AD264"/>
    <mergeCell ref="AM264:AO264"/>
    <mergeCell ref="A265:G265"/>
    <mergeCell ref="H265:AO26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F303:AH303"/>
    <mergeCell ref="AJ303:AO303"/>
    <mergeCell ref="A244:G244"/>
    <mergeCell ref="H244:AO244"/>
    <mergeCell ref="A231:B231"/>
    <mergeCell ref="C231:D231"/>
    <mergeCell ref="E231:F231"/>
    <mergeCell ref="A230:B230"/>
    <mergeCell ref="C230:D230"/>
    <mergeCell ref="E230:F230"/>
    <mergeCell ref="A232:B232"/>
    <mergeCell ref="C232:D232"/>
    <mergeCell ref="E232:F232"/>
    <mergeCell ref="AA230:AE230"/>
    <mergeCell ref="AF230:AH230"/>
    <mergeCell ref="AJ230:AO230"/>
    <mergeCell ref="A235:B235"/>
    <mergeCell ref="C235:D235"/>
    <mergeCell ref="S259:Z259"/>
    <mergeCell ref="AA259:AE259"/>
    <mergeCell ref="AF259:AH259"/>
    <mergeCell ref="AJ259:AO259"/>
    <mergeCell ref="AJ249:AO249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C223:AD223"/>
    <mergeCell ref="AM223:AO223"/>
    <mergeCell ref="A224:G224"/>
    <mergeCell ref="H224:AO224"/>
    <mergeCell ref="J233:K233"/>
    <mergeCell ref="L233:M233"/>
    <mergeCell ref="AA233:AB233"/>
    <mergeCell ref="AC233:AD233"/>
    <mergeCell ref="AM233:AO233"/>
    <mergeCell ref="AJ218:AO21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Q199:R199"/>
    <mergeCell ref="S199:Z199"/>
    <mergeCell ref="AA199:AE199"/>
    <mergeCell ref="AF199:AH199"/>
    <mergeCell ref="AJ199:AO199"/>
    <mergeCell ref="E202:F202"/>
    <mergeCell ref="A209:B209"/>
    <mergeCell ref="C209:D209"/>
    <mergeCell ref="E209:F209"/>
    <mergeCell ref="L349:N349"/>
    <mergeCell ref="O349:P349"/>
    <mergeCell ref="Q349:R349"/>
    <mergeCell ref="I349:K349"/>
    <mergeCell ref="C326:D326"/>
    <mergeCell ref="A325:B325"/>
    <mergeCell ref="C325:D325"/>
    <mergeCell ref="A324:B324"/>
    <mergeCell ref="C324:D324"/>
    <mergeCell ref="A328:B328"/>
    <mergeCell ref="C328:D328"/>
    <mergeCell ref="A327:B327"/>
    <mergeCell ref="C327:D327"/>
    <mergeCell ref="A323:B323"/>
    <mergeCell ref="A329:B329"/>
    <mergeCell ref="C329:D329"/>
    <mergeCell ref="E326:F326"/>
    <mergeCell ref="E325:F325"/>
    <mergeCell ref="J331:K331"/>
    <mergeCell ref="L331:M331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A343:B343"/>
    <mergeCell ref="I340:K340"/>
    <mergeCell ref="L340:N340"/>
    <mergeCell ref="Q340:R340"/>
    <mergeCell ref="AF343:AH343"/>
    <mergeCell ref="AJ343:AO343"/>
    <mergeCell ref="E343:F343"/>
    <mergeCell ref="G343:H343"/>
    <mergeCell ref="I343:K343"/>
    <mergeCell ref="L343:N343"/>
    <mergeCell ref="Q343:R343"/>
    <mergeCell ref="S343:Z343"/>
    <mergeCell ref="J295:K295"/>
    <mergeCell ref="L295:M295"/>
    <mergeCell ref="AA295:AB295"/>
    <mergeCell ref="AC295:AD295"/>
    <mergeCell ref="AM295:AO295"/>
    <mergeCell ref="A296:G296"/>
    <mergeCell ref="H296:AO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AJ325:AO325"/>
    <mergeCell ref="C336:D336"/>
    <mergeCell ref="E336:F336"/>
    <mergeCell ref="A338:B338"/>
    <mergeCell ref="C338:D338"/>
    <mergeCell ref="A218:B218"/>
    <mergeCell ref="C218:D218"/>
    <mergeCell ref="E218:F218"/>
    <mergeCell ref="L218:N218"/>
    <mergeCell ref="O218:P218"/>
    <mergeCell ref="Q218:R218"/>
    <mergeCell ref="A221:B221"/>
    <mergeCell ref="C221:D221"/>
    <mergeCell ref="A234:G234"/>
    <mergeCell ref="H234:AO234"/>
    <mergeCell ref="J243:K243"/>
    <mergeCell ref="E235:F235"/>
    <mergeCell ref="A237:B237"/>
    <mergeCell ref="C237:D237"/>
    <mergeCell ref="E237:F237"/>
    <mergeCell ref="A236:B236"/>
    <mergeCell ref="C236:D236"/>
    <mergeCell ref="AA243:AB243"/>
    <mergeCell ref="AC243:AD243"/>
    <mergeCell ref="AM243:AO243"/>
    <mergeCell ref="AF28:AH28"/>
    <mergeCell ref="AJ28:AO28"/>
    <mergeCell ref="A29:B29"/>
    <mergeCell ref="C29:D29"/>
    <mergeCell ref="E29:F29"/>
    <mergeCell ref="A28:B28"/>
    <mergeCell ref="C28:D28"/>
    <mergeCell ref="E28:F28"/>
    <mergeCell ref="A31:B31"/>
    <mergeCell ref="C31:D31"/>
    <mergeCell ref="A34:B34"/>
    <mergeCell ref="C34:D34"/>
    <mergeCell ref="E34:F34"/>
    <mergeCell ref="A37:B37"/>
    <mergeCell ref="C37:D37"/>
    <mergeCell ref="E37:F37"/>
    <mergeCell ref="A36:B36"/>
    <mergeCell ref="C36:D36"/>
    <mergeCell ref="E36:F36"/>
    <mergeCell ref="E31:F31"/>
    <mergeCell ref="A35:B35"/>
    <mergeCell ref="C35:D35"/>
    <mergeCell ref="E35:F35"/>
    <mergeCell ref="AJ22:AO22"/>
    <mergeCell ref="A20:B20"/>
    <mergeCell ref="C20:D20"/>
    <mergeCell ref="E20:F20"/>
    <mergeCell ref="A19:B19"/>
    <mergeCell ref="C19:D19"/>
    <mergeCell ref="E19:F19"/>
    <mergeCell ref="O22:P22"/>
    <mergeCell ref="A21:B21"/>
    <mergeCell ref="C21:D21"/>
    <mergeCell ref="E21:F21"/>
    <mergeCell ref="G22:H22"/>
    <mergeCell ref="AJ25:AO25"/>
    <mergeCell ref="I22:K22"/>
    <mergeCell ref="L22:N22"/>
    <mergeCell ref="Q22:R22"/>
    <mergeCell ref="AJ19:AO19"/>
    <mergeCell ref="S22:Z22"/>
    <mergeCell ref="AA22:AE22"/>
    <mergeCell ref="AF22:AH22"/>
    <mergeCell ref="AJ23:AO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U14:AV14"/>
    <mergeCell ref="A15:F15"/>
    <mergeCell ref="G15:AG15"/>
    <mergeCell ref="AM15:AO15"/>
    <mergeCell ref="AU15:AV15"/>
    <mergeCell ref="AS15:AT15"/>
    <mergeCell ref="A2:J6"/>
    <mergeCell ref="L350:N350"/>
    <mergeCell ref="Q350:R350"/>
    <mergeCell ref="S350:Z350"/>
    <mergeCell ref="AA350:AE350"/>
    <mergeCell ref="AF350:AH350"/>
    <mergeCell ref="AU350:AV350"/>
    <mergeCell ref="AS350:AT350"/>
    <mergeCell ref="S346:Z346"/>
    <mergeCell ref="AA346:AE346"/>
    <mergeCell ref="AF346:AH346"/>
    <mergeCell ref="AJ346:AO346"/>
    <mergeCell ref="AU346:AV346"/>
    <mergeCell ref="AU347:AV347"/>
    <mergeCell ref="A212:B212"/>
    <mergeCell ref="A285:B285"/>
    <mergeCell ref="C285:D285"/>
    <mergeCell ref="E285:F285"/>
    <mergeCell ref="G285:H285"/>
    <mergeCell ref="I285:K285"/>
    <mergeCell ref="L285:N285"/>
    <mergeCell ref="Q285:R285"/>
    <mergeCell ref="S285:Z285"/>
    <mergeCell ref="AA285:AE285"/>
    <mergeCell ref="AF285:AH285"/>
    <mergeCell ref="AJ285:AO285"/>
    <mergeCell ref="A330:B330"/>
    <mergeCell ref="C330:D330"/>
    <mergeCell ref="E330:F330"/>
    <mergeCell ref="O330:P330"/>
    <mergeCell ref="S218:Z218"/>
    <mergeCell ref="AA218:AE218"/>
    <mergeCell ref="AF218:AH218"/>
    <mergeCell ref="AU341:AV341"/>
    <mergeCell ref="AU351:AV351"/>
    <mergeCell ref="AU348:AV348"/>
    <mergeCell ref="AU349:AV349"/>
    <mergeCell ref="AS349:AT349"/>
    <mergeCell ref="AU343:AV343"/>
    <mergeCell ref="G344:H344"/>
    <mergeCell ref="I344:K344"/>
    <mergeCell ref="L344:N344"/>
    <mergeCell ref="Q344:R344"/>
    <mergeCell ref="S344:Z344"/>
    <mergeCell ref="AA344:AE344"/>
    <mergeCell ref="AF344:AH344"/>
    <mergeCell ref="AJ344:AO344"/>
    <mergeCell ref="AU344:AV344"/>
    <mergeCell ref="G345:H345"/>
    <mergeCell ref="I345:K345"/>
    <mergeCell ref="L345:N345"/>
    <mergeCell ref="Q345:R345"/>
    <mergeCell ref="S345:Z345"/>
    <mergeCell ref="AA345:AE345"/>
    <mergeCell ref="AF345:AH345"/>
    <mergeCell ref="AJ345:AO345"/>
    <mergeCell ref="AU345:AV345"/>
    <mergeCell ref="AS344:AT344"/>
    <mergeCell ref="AS348:AT348"/>
    <mergeCell ref="O343:P343"/>
    <mergeCell ref="G349:H349"/>
    <mergeCell ref="O350:P350"/>
    <mergeCell ref="AU342:AV342"/>
    <mergeCell ref="G350:H350"/>
    <mergeCell ref="I350:K350"/>
    <mergeCell ref="AU340:AV340"/>
    <mergeCell ref="AS340:AT340"/>
    <mergeCell ref="AU337:AV337"/>
    <mergeCell ref="G338:H338"/>
    <mergeCell ref="I338:K338"/>
    <mergeCell ref="L338:N338"/>
    <mergeCell ref="Q338:R338"/>
    <mergeCell ref="S338:Z338"/>
    <mergeCell ref="AA338:AE338"/>
    <mergeCell ref="AF338:AH338"/>
    <mergeCell ref="AJ338:AO338"/>
    <mergeCell ref="AU338:AV338"/>
    <mergeCell ref="G339:H339"/>
    <mergeCell ref="I339:K339"/>
    <mergeCell ref="L339:N339"/>
    <mergeCell ref="Q339:R339"/>
    <mergeCell ref="S339:Z339"/>
    <mergeCell ref="AA339:AE339"/>
    <mergeCell ref="AF339:AH339"/>
    <mergeCell ref="AJ339:AO339"/>
    <mergeCell ref="AU339:AV339"/>
    <mergeCell ref="AS339:AT339"/>
    <mergeCell ref="AS338:AT338"/>
    <mergeCell ref="AS337:AT337"/>
    <mergeCell ref="AF337:AH337"/>
    <mergeCell ref="AJ337:AO337"/>
    <mergeCell ref="S337:Z337"/>
    <mergeCell ref="AA337:AE337"/>
    <mergeCell ref="O339:P339"/>
    <mergeCell ref="O338:P338"/>
    <mergeCell ref="O337:P337"/>
    <mergeCell ref="G340:H340"/>
    <mergeCell ref="AU334:AV334"/>
    <mergeCell ref="G335:H335"/>
    <mergeCell ref="I335:K335"/>
    <mergeCell ref="L335:N335"/>
    <mergeCell ref="Q335:R335"/>
    <mergeCell ref="S335:Z335"/>
    <mergeCell ref="AA335:AE335"/>
    <mergeCell ref="AF335:AH335"/>
    <mergeCell ref="AJ335:AO335"/>
    <mergeCell ref="AU335:AV335"/>
    <mergeCell ref="G336:H336"/>
    <mergeCell ref="I336:K336"/>
    <mergeCell ref="L336:N336"/>
    <mergeCell ref="Q336:R336"/>
    <mergeCell ref="S336:Z336"/>
    <mergeCell ref="AA336:AE336"/>
    <mergeCell ref="AF336:AH336"/>
    <mergeCell ref="AJ336:AO336"/>
    <mergeCell ref="AU336:AV336"/>
    <mergeCell ref="AS334:AT334"/>
    <mergeCell ref="AS336:AT336"/>
    <mergeCell ref="G334:H334"/>
    <mergeCell ref="I334:K334"/>
    <mergeCell ref="L334:N334"/>
    <mergeCell ref="Q334:R334"/>
    <mergeCell ref="S334:Z334"/>
    <mergeCell ref="AA334:AE334"/>
    <mergeCell ref="AF334:AH334"/>
    <mergeCell ref="AS335:AT335"/>
    <mergeCell ref="AJ334:AO334"/>
    <mergeCell ref="O336:P336"/>
    <mergeCell ref="AU331:AV331"/>
    <mergeCell ref="AU332:AV332"/>
    <mergeCell ref="G333:H333"/>
    <mergeCell ref="I333:K333"/>
    <mergeCell ref="L333:N333"/>
    <mergeCell ref="Q333:R333"/>
    <mergeCell ref="S333:Z333"/>
    <mergeCell ref="AA333:AE333"/>
    <mergeCell ref="AF333:AH333"/>
    <mergeCell ref="AJ333:AO333"/>
    <mergeCell ref="AU333:AV333"/>
    <mergeCell ref="AS333:AT333"/>
    <mergeCell ref="AS331:AT331"/>
    <mergeCell ref="AS332:AT332"/>
    <mergeCell ref="AU328:AV328"/>
    <mergeCell ref="G329:H329"/>
    <mergeCell ref="I329:K329"/>
    <mergeCell ref="L329:N329"/>
    <mergeCell ref="Q329:R329"/>
    <mergeCell ref="S329:Z329"/>
    <mergeCell ref="AA329:AE329"/>
    <mergeCell ref="AF329:AH329"/>
    <mergeCell ref="AJ329:AO329"/>
    <mergeCell ref="AU329:AV329"/>
    <mergeCell ref="G330:H330"/>
    <mergeCell ref="I330:K330"/>
    <mergeCell ref="L330:N330"/>
    <mergeCell ref="Q330:R330"/>
    <mergeCell ref="S330:Z330"/>
    <mergeCell ref="AA330:AE330"/>
    <mergeCell ref="AF330:AH330"/>
    <mergeCell ref="AA331:AB331"/>
    <mergeCell ref="AJ330:AO330"/>
    <mergeCell ref="AU330:AV330"/>
    <mergeCell ref="AS329:AT329"/>
    <mergeCell ref="O329:P329"/>
    <mergeCell ref="AS328:AT328"/>
    <mergeCell ref="G328:H328"/>
    <mergeCell ref="I328:K328"/>
    <mergeCell ref="L328:N328"/>
    <mergeCell ref="Q328:R328"/>
    <mergeCell ref="S328:Z328"/>
    <mergeCell ref="AA328:AE328"/>
    <mergeCell ref="AF328:AH328"/>
    <mergeCell ref="AJ328:AO328"/>
    <mergeCell ref="O328:P328"/>
    <mergeCell ref="AS330:AT330"/>
    <mergeCell ref="AU325:AV325"/>
    <mergeCell ref="G326:H326"/>
    <mergeCell ref="I326:K326"/>
    <mergeCell ref="L326:N326"/>
    <mergeCell ref="Q326:R326"/>
    <mergeCell ref="S326:Z326"/>
    <mergeCell ref="AA326:AE326"/>
    <mergeCell ref="AF326:AH326"/>
    <mergeCell ref="AJ326:AO326"/>
    <mergeCell ref="AU326:AV326"/>
    <mergeCell ref="G327:H327"/>
    <mergeCell ref="I327:K327"/>
    <mergeCell ref="L327:N327"/>
    <mergeCell ref="Q327:R327"/>
    <mergeCell ref="S327:Z327"/>
    <mergeCell ref="AA327:AE327"/>
    <mergeCell ref="AF327:AH327"/>
    <mergeCell ref="AJ327:AO327"/>
    <mergeCell ref="AU327:AV327"/>
    <mergeCell ref="AS325:AT325"/>
    <mergeCell ref="O325:P325"/>
    <mergeCell ref="G325:H325"/>
    <mergeCell ref="AS327:AT327"/>
    <mergeCell ref="AS326:AT326"/>
    <mergeCell ref="O327:P327"/>
    <mergeCell ref="O326:P326"/>
    <mergeCell ref="Q325:R325"/>
    <mergeCell ref="S325:Z325"/>
    <mergeCell ref="AA325:AE325"/>
    <mergeCell ref="AU322:AV322"/>
    <mergeCell ref="G323:H323"/>
    <mergeCell ref="I323:K323"/>
    <mergeCell ref="L323:N323"/>
    <mergeCell ref="Q323:R323"/>
    <mergeCell ref="S323:Z323"/>
    <mergeCell ref="AA323:AE323"/>
    <mergeCell ref="AF323:AH323"/>
    <mergeCell ref="AJ323:AO323"/>
    <mergeCell ref="AU323:AV323"/>
    <mergeCell ref="G324:H324"/>
    <mergeCell ref="I324:K324"/>
    <mergeCell ref="L324:N324"/>
    <mergeCell ref="Q324:R324"/>
    <mergeCell ref="S324:Z324"/>
    <mergeCell ref="AA324:AE324"/>
    <mergeCell ref="AF324:AH324"/>
    <mergeCell ref="AJ324:AO324"/>
    <mergeCell ref="AU324:AV324"/>
    <mergeCell ref="AS322:AT322"/>
    <mergeCell ref="AS323:AT323"/>
    <mergeCell ref="AS324:AT324"/>
    <mergeCell ref="A322:G322"/>
    <mergeCell ref="AU319:AV319"/>
    <mergeCell ref="G320:H320"/>
    <mergeCell ref="I320:K320"/>
    <mergeCell ref="L320:N320"/>
    <mergeCell ref="Q320:R320"/>
    <mergeCell ref="S320:Z320"/>
    <mergeCell ref="AA320:AE320"/>
    <mergeCell ref="AF320:AH320"/>
    <mergeCell ref="AJ320:AO320"/>
    <mergeCell ref="AU320:AV320"/>
    <mergeCell ref="AU321:AV321"/>
    <mergeCell ref="AS320:AT320"/>
    <mergeCell ref="AS319:AT319"/>
    <mergeCell ref="O320:P320"/>
    <mergeCell ref="O319:P319"/>
    <mergeCell ref="G319:H319"/>
    <mergeCell ref="I319:K319"/>
    <mergeCell ref="L319:N319"/>
    <mergeCell ref="Q319:R319"/>
    <mergeCell ref="S319:Z319"/>
    <mergeCell ref="AA319:AE319"/>
    <mergeCell ref="AS321:AT321"/>
    <mergeCell ref="E324:F324"/>
    <mergeCell ref="A319:B319"/>
    <mergeCell ref="C319:D319"/>
    <mergeCell ref="E319:F319"/>
    <mergeCell ref="H322:AO322"/>
    <mergeCell ref="AU318:AV318"/>
    <mergeCell ref="AS316:AT316"/>
    <mergeCell ref="S315:Z315"/>
    <mergeCell ref="AA315:AE315"/>
    <mergeCell ref="AF315:AH315"/>
    <mergeCell ref="AJ315:AO315"/>
    <mergeCell ref="AS318:AT318"/>
    <mergeCell ref="AS317:AT317"/>
    <mergeCell ref="AJ313:AO313"/>
    <mergeCell ref="AU313:AV313"/>
    <mergeCell ref="G314:H314"/>
    <mergeCell ref="I314:K314"/>
    <mergeCell ref="L314:N314"/>
    <mergeCell ref="Q314:R314"/>
    <mergeCell ref="S314:Z314"/>
    <mergeCell ref="AA314:AE314"/>
    <mergeCell ref="AF314:AH314"/>
    <mergeCell ref="AJ314:AO314"/>
    <mergeCell ref="AU314:AV314"/>
    <mergeCell ref="AU315:AV315"/>
    <mergeCell ref="AU316:AV316"/>
    <mergeCell ref="AU317:AV317"/>
    <mergeCell ref="AS313:AT313"/>
    <mergeCell ref="AS315:AT315"/>
    <mergeCell ref="O315:P315"/>
    <mergeCell ref="AS314:AT314"/>
    <mergeCell ref="G315:H315"/>
    <mergeCell ref="I315:K315"/>
    <mergeCell ref="L315:N315"/>
    <mergeCell ref="Q315:R315"/>
    <mergeCell ref="G313:H313"/>
    <mergeCell ref="I313:K313"/>
    <mergeCell ref="AU310:AV310"/>
    <mergeCell ref="G311:H311"/>
    <mergeCell ref="I311:K311"/>
    <mergeCell ref="L311:N311"/>
    <mergeCell ref="Q311:R311"/>
    <mergeCell ref="S311:Z311"/>
    <mergeCell ref="AA311:AE311"/>
    <mergeCell ref="AF311:AH311"/>
    <mergeCell ref="AJ311:AO311"/>
    <mergeCell ref="AU311:AV311"/>
    <mergeCell ref="G312:H312"/>
    <mergeCell ref="I312:K312"/>
    <mergeCell ref="L312:N312"/>
    <mergeCell ref="Q312:R312"/>
    <mergeCell ref="S312:Z312"/>
    <mergeCell ref="AA312:AE312"/>
    <mergeCell ref="AF312:AH312"/>
    <mergeCell ref="AJ312:AO312"/>
    <mergeCell ref="AU312:AV312"/>
    <mergeCell ref="AS311:AT311"/>
    <mergeCell ref="AS310:AT310"/>
    <mergeCell ref="Q310:R310"/>
    <mergeCell ref="S310:Z310"/>
    <mergeCell ref="AA310:AE310"/>
    <mergeCell ref="AF310:AH310"/>
    <mergeCell ref="AJ310:AO310"/>
    <mergeCell ref="AS312:AT312"/>
    <mergeCell ref="O312:P312"/>
    <mergeCell ref="AU307:AV307"/>
    <mergeCell ref="G308:H308"/>
    <mergeCell ref="I308:K308"/>
    <mergeCell ref="L308:N308"/>
    <mergeCell ref="Q308:R308"/>
    <mergeCell ref="S308:Z308"/>
    <mergeCell ref="AA308:AE308"/>
    <mergeCell ref="AF308:AH308"/>
    <mergeCell ref="AJ308:AO308"/>
    <mergeCell ref="AU308:AV308"/>
    <mergeCell ref="G309:H309"/>
    <mergeCell ref="I309:K309"/>
    <mergeCell ref="L309:N309"/>
    <mergeCell ref="Q309:R309"/>
    <mergeCell ref="S309:Z309"/>
    <mergeCell ref="AA309:AE309"/>
    <mergeCell ref="AF309:AH309"/>
    <mergeCell ref="AJ309:AO309"/>
    <mergeCell ref="AU309:AV309"/>
    <mergeCell ref="AS307:AT307"/>
    <mergeCell ref="AS309:AT309"/>
    <mergeCell ref="AS308:AT308"/>
    <mergeCell ref="AU303:AV303"/>
    <mergeCell ref="AS303:AT303"/>
    <mergeCell ref="AS302:AT302"/>
    <mergeCell ref="AU304:AV304"/>
    <mergeCell ref="G305:H305"/>
    <mergeCell ref="I305:K305"/>
    <mergeCell ref="L305:N305"/>
    <mergeCell ref="Q305:R305"/>
    <mergeCell ref="S305:Z305"/>
    <mergeCell ref="AA305:AE305"/>
    <mergeCell ref="AF305:AH305"/>
    <mergeCell ref="AJ305:AO305"/>
    <mergeCell ref="AU305:AV305"/>
    <mergeCell ref="G306:H306"/>
    <mergeCell ref="I306:K306"/>
    <mergeCell ref="L306:N306"/>
    <mergeCell ref="Q306:R306"/>
    <mergeCell ref="S306:Z306"/>
    <mergeCell ref="AA306:AE306"/>
    <mergeCell ref="AF306:AH306"/>
    <mergeCell ref="AJ306:AO306"/>
    <mergeCell ref="AU306:AV306"/>
    <mergeCell ref="AS306:AT306"/>
    <mergeCell ref="O306:P306"/>
    <mergeCell ref="Q304:R304"/>
    <mergeCell ref="S304:Z304"/>
    <mergeCell ref="AA304:AE304"/>
    <mergeCell ref="AF304:AH304"/>
    <mergeCell ref="AJ304:AO304"/>
    <mergeCell ref="G303:H303"/>
    <mergeCell ref="I303:K303"/>
    <mergeCell ref="L303:N303"/>
    <mergeCell ref="AU300:AV300"/>
    <mergeCell ref="AS299:AT299"/>
    <mergeCell ref="AS298:AT298"/>
    <mergeCell ref="AF301:AH301"/>
    <mergeCell ref="AJ301:AO301"/>
    <mergeCell ref="AU301:AV301"/>
    <mergeCell ref="G302:H302"/>
    <mergeCell ref="I302:K302"/>
    <mergeCell ref="L302:N302"/>
    <mergeCell ref="Q302:R302"/>
    <mergeCell ref="S302:Z302"/>
    <mergeCell ref="AA302:AE302"/>
    <mergeCell ref="AF302:AH302"/>
    <mergeCell ref="AJ302:AO302"/>
    <mergeCell ref="AU302:AV302"/>
    <mergeCell ref="AU294:AV294"/>
    <mergeCell ref="AU295:AV295"/>
    <mergeCell ref="AU296:AV296"/>
    <mergeCell ref="AU297:AV297"/>
    <mergeCell ref="AS297:AT297"/>
    <mergeCell ref="AS296:AT296"/>
    <mergeCell ref="AU298:AV298"/>
    <mergeCell ref="G299:H299"/>
    <mergeCell ref="I299:K299"/>
    <mergeCell ref="L299:N299"/>
    <mergeCell ref="Q299:R299"/>
    <mergeCell ref="S299:Z299"/>
    <mergeCell ref="AA299:AE299"/>
    <mergeCell ref="AF299:AH299"/>
    <mergeCell ref="AJ299:AO299"/>
    <mergeCell ref="AU299:AV299"/>
    <mergeCell ref="AS301:AT301"/>
    <mergeCell ref="AU291:AV291"/>
    <mergeCell ref="G292:H292"/>
    <mergeCell ref="I292:K292"/>
    <mergeCell ref="L292:N292"/>
    <mergeCell ref="Q292:R292"/>
    <mergeCell ref="S292:Z292"/>
    <mergeCell ref="AA292:AE292"/>
    <mergeCell ref="AF292:AH292"/>
    <mergeCell ref="AJ292:AO292"/>
    <mergeCell ref="AU292:AV292"/>
    <mergeCell ref="G293:H293"/>
    <mergeCell ref="I293:K293"/>
    <mergeCell ref="L293:N293"/>
    <mergeCell ref="Q293:R293"/>
    <mergeCell ref="S293:Z293"/>
    <mergeCell ref="AA293:AE293"/>
    <mergeCell ref="AF293:AH293"/>
    <mergeCell ref="AJ293:AO293"/>
    <mergeCell ref="AU293:AV293"/>
    <mergeCell ref="AJ291:AO291"/>
    <mergeCell ref="AS291:AT291"/>
    <mergeCell ref="O291:P291"/>
    <mergeCell ref="O293:P293"/>
    <mergeCell ref="AU288:AV288"/>
    <mergeCell ref="G289:H289"/>
    <mergeCell ref="I289:K289"/>
    <mergeCell ref="L289:N289"/>
    <mergeCell ref="Q289:R289"/>
    <mergeCell ref="S289:Z289"/>
    <mergeCell ref="AA289:AE289"/>
    <mergeCell ref="AF289:AH289"/>
    <mergeCell ref="AJ289:AO289"/>
    <mergeCell ref="AU289:AV289"/>
    <mergeCell ref="G290:H290"/>
    <mergeCell ref="I290:K290"/>
    <mergeCell ref="L290:N290"/>
    <mergeCell ref="Q290:R290"/>
    <mergeCell ref="S290:Z290"/>
    <mergeCell ref="AA290:AE290"/>
    <mergeCell ref="AF290:AH290"/>
    <mergeCell ref="AJ290:AO290"/>
    <mergeCell ref="AU290:AV290"/>
    <mergeCell ref="AS290:AT290"/>
    <mergeCell ref="AS288:AT288"/>
    <mergeCell ref="O288:P288"/>
    <mergeCell ref="AU285:AV285"/>
    <mergeCell ref="G286:H286"/>
    <mergeCell ref="I286:K286"/>
    <mergeCell ref="L286:N286"/>
    <mergeCell ref="Q286:R286"/>
    <mergeCell ref="S286:Z286"/>
    <mergeCell ref="AA286:AE286"/>
    <mergeCell ref="AF286:AH286"/>
    <mergeCell ref="AJ286:AO286"/>
    <mergeCell ref="AU286:AV286"/>
    <mergeCell ref="G287:H287"/>
    <mergeCell ref="I287:K287"/>
    <mergeCell ref="L287:N287"/>
    <mergeCell ref="Q287:R287"/>
    <mergeCell ref="S287:Z287"/>
    <mergeCell ref="AA287:AE287"/>
    <mergeCell ref="AF287:AH287"/>
    <mergeCell ref="AJ287:AO287"/>
    <mergeCell ref="AU287:AV287"/>
    <mergeCell ref="AS286:AT286"/>
    <mergeCell ref="AS285:AT285"/>
    <mergeCell ref="AS287:AT287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G284:H284"/>
    <mergeCell ref="I284:K284"/>
    <mergeCell ref="L284:N284"/>
    <mergeCell ref="Q284:R284"/>
    <mergeCell ref="S284:Z284"/>
    <mergeCell ref="AA284:AE284"/>
    <mergeCell ref="AF284:AH284"/>
    <mergeCell ref="AJ284:AO284"/>
    <mergeCell ref="AU284:AV284"/>
    <mergeCell ref="AS282:AT282"/>
    <mergeCell ref="O282:P282"/>
    <mergeCell ref="G282:H282"/>
    <mergeCell ref="AS284:AT284"/>
    <mergeCell ref="AS283:AT283"/>
    <mergeCell ref="AU278:AV278"/>
    <mergeCell ref="AU279:AV279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J278:K278"/>
    <mergeCell ref="L278:M278"/>
    <mergeCell ref="AA278:AB278"/>
    <mergeCell ref="AC278:AD278"/>
    <mergeCell ref="AM278:AO278"/>
    <mergeCell ref="A279:G279"/>
    <mergeCell ref="H279:AO279"/>
    <mergeCell ref="A280:B280"/>
    <mergeCell ref="C280:D280"/>
    <mergeCell ref="E280:F280"/>
    <mergeCell ref="AS280:AT280"/>
    <mergeCell ref="AS281:AT281"/>
    <mergeCell ref="A281:B281"/>
    <mergeCell ref="C281:D281"/>
    <mergeCell ref="E281:F281"/>
    <mergeCell ref="Q280:R280"/>
    <mergeCell ref="S280:Z280"/>
    <mergeCell ref="AA280:AE280"/>
    <mergeCell ref="AF280:AH280"/>
    <mergeCell ref="AJ280:AO280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G277:H277"/>
    <mergeCell ref="I277:K277"/>
    <mergeCell ref="L277:N277"/>
    <mergeCell ref="Q277:R277"/>
    <mergeCell ref="S277:Z277"/>
    <mergeCell ref="AA277:AE277"/>
    <mergeCell ref="AF277:AH277"/>
    <mergeCell ref="AJ277:AO277"/>
    <mergeCell ref="AU277:AV277"/>
    <mergeCell ref="AJ270:AO270"/>
    <mergeCell ref="AU270:AV270"/>
    <mergeCell ref="AS268:AT268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G274:H274"/>
    <mergeCell ref="I274:K274"/>
    <mergeCell ref="L274:N274"/>
    <mergeCell ref="Q274:R274"/>
    <mergeCell ref="S274:Z274"/>
    <mergeCell ref="AA274:AE274"/>
    <mergeCell ref="AF274:AH274"/>
    <mergeCell ref="AJ274:AO274"/>
    <mergeCell ref="AU274:AV274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S267:AT267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66:H266"/>
    <mergeCell ref="AU262:AV262"/>
    <mergeCell ref="AU263:AV263"/>
    <mergeCell ref="AU264:AV264"/>
    <mergeCell ref="AS262:AT262"/>
    <mergeCell ref="AS261:AT261"/>
    <mergeCell ref="AU265:AV265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262:B262"/>
    <mergeCell ref="C262:D262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61:AV261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58:AV258"/>
    <mergeCell ref="AS256:AT256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O254:P254"/>
    <mergeCell ref="AA255:AE255"/>
    <mergeCell ref="AF255:AH255"/>
    <mergeCell ref="AJ255:AO255"/>
    <mergeCell ref="AS254:AT254"/>
    <mergeCell ref="AS252:AT252"/>
    <mergeCell ref="AS253:AT253"/>
    <mergeCell ref="AS255:AT255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S249:AT249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A246:AE246"/>
    <mergeCell ref="AF246:AH246"/>
    <mergeCell ref="AS248:AT248"/>
    <mergeCell ref="AJ246:AO246"/>
    <mergeCell ref="AU243:AV243"/>
    <mergeCell ref="AU244:AV244"/>
    <mergeCell ref="G245:H245"/>
    <mergeCell ref="I245:K245"/>
    <mergeCell ref="L245:N245"/>
    <mergeCell ref="Q245:R245"/>
    <mergeCell ref="S245:Z245"/>
    <mergeCell ref="AA245:AE245"/>
    <mergeCell ref="AF245:AH245"/>
    <mergeCell ref="AJ245:AO245"/>
    <mergeCell ref="AU245:AV245"/>
    <mergeCell ref="AS243:AT243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G242:H242"/>
    <mergeCell ref="I242:K242"/>
    <mergeCell ref="L242:N242"/>
    <mergeCell ref="Q242:R242"/>
    <mergeCell ref="S242:Z242"/>
    <mergeCell ref="AA242:AE242"/>
    <mergeCell ref="AF242:AH242"/>
    <mergeCell ref="AJ242:AO242"/>
    <mergeCell ref="AU242:AV242"/>
    <mergeCell ref="AS242:AT242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S237:AT237"/>
    <mergeCell ref="O237:P237"/>
    <mergeCell ref="AF237:AH237"/>
    <mergeCell ref="AJ237:AO237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O235:P235"/>
    <mergeCell ref="AS236:AT236"/>
    <mergeCell ref="O236:P236"/>
    <mergeCell ref="AU230:AV230"/>
    <mergeCell ref="AS230:AT230"/>
    <mergeCell ref="S231:Z231"/>
    <mergeCell ref="AA231:AE231"/>
    <mergeCell ref="AF231:AH231"/>
    <mergeCell ref="AJ231:AO231"/>
    <mergeCell ref="AU231:AV231"/>
    <mergeCell ref="G232:H232"/>
    <mergeCell ref="I232:K232"/>
    <mergeCell ref="L232:N232"/>
    <mergeCell ref="Q232:R232"/>
    <mergeCell ref="S232:Z232"/>
    <mergeCell ref="AA232:AE232"/>
    <mergeCell ref="AF232:AH232"/>
    <mergeCell ref="AJ232:AO232"/>
    <mergeCell ref="AU232:AV232"/>
    <mergeCell ref="AU233:AV233"/>
    <mergeCell ref="AS231:AT231"/>
    <mergeCell ref="O231:P231"/>
    <mergeCell ref="O230:P230"/>
    <mergeCell ref="G231:H231"/>
    <mergeCell ref="I231:K231"/>
    <mergeCell ref="L231:N231"/>
    <mergeCell ref="Q231:R231"/>
    <mergeCell ref="AS233:AT233"/>
    <mergeCell ref="AS232:AT232"/>
    <mergeCell ref="O232:P232"/>
    <mergeCell ref="G230:H230"/>
    <mergeCell ref="I230:K230"/>
    <mergeCell ref="L230:N230"/>
    <mergeCell ref="Q230:R230"/>
    <mergeCell ref="S230:Z230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L226:N226"/>
    <mergeCell ref="Q226:R226"/>
    <mergeCell ref="S226:Z226"/>
    <mergeCell ref="AA226:AE226"/>
    <mergeCell ref="AF226:AH226"/>
    <mergeCell ref="AJ226:AO226"/>
    <mergeCell ref="AU223:AV223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S224:AT224"/>
    <mergeCell ref="AS223:AT223"/>
    <mergeCell ref="J223:K223"/>
    <mergeCell ref="L223:M223"/>
    <mergeCell ref="AA223:AB223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G222:H222"/>
    <mergeCell ref="I222:K222"/>
    <mergeCell ref="L222:N222"/>
    <mergeCell ref="Q222:R222"/>
    <mergeCell ref="S222:Z222"/>
    <mergeCell ref="AA222:AE222"/>
    <mergeCell ref="AU222:AV222"/>
    <mergeCell ref="AS220:AT220"/>
    <mergeCell ref="AS222:AT222"/>
    <mergeCell ref="AS221:AT221"/>
    <mergeCell ref="O220:P220"/>
    <mergeCell ref="G220:H220"/>
    <mergeCell ref="I220:K220"/>
    <mergeCell ref="L220:N220"/>
    <mergeCell ref="Q220:R220"/>
    <mergeCell ref="S220:Z220"/>
    <mergeCell ref="AA220:AE220"/>
    <mergeCell ref="AF220:AH220"/>
    <mergeCell ref="AJ220:AO220"/>
    <mergeCell ref="AU216:AV216"/>
    <mergeCell ref="AU217:AV217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O219:P219"/>
    <mergeCell ref="G218:H218"/>
    <mergeCell ref="I218:K218"/>
    <mergeCell ref="AU213:AV213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AS213:AT213"/>
    <mergeCell ref="J213:K213"/>
    <mergeCell ref="L213:M213"/>
    <mergeCell ref="AA213:AB213"/>
    <mergeCell ref="AC213:AD213"/>
    <mergeCell ref="AM213:AO213"/>
    <mergeCell ref="A214:G214"/>
    <mergeCell ref="H214:AO214"/>
    <mergeCell ref="A215:B215"/>
    <mergeCell ref="C215:D215"/>
    <mergeCell ref="E215:F215"/>
    <mergeCell ref="O215:P215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G212:H212"/>
    <mergeCell ref="I212:K212"/>
    <mergeCell ref="L212:N212"/>
    <mergeCell ref="Q212:R212"/>
    <mergeCell ref="S212:Z212"/>
    <mergeCell ref="AA212:AE212"/>
    <mergeCell ref="AF212:AH212"/>
    <mergeCell ref="AJ212:AO212"/>
    <mergeCell ref="AU212:AV212"/>
    <mergeCell ref="AS211:AT211"/>
    <mergeCell ref="AS210:AT210"/>
    <mergeCell ref="L210:N210"/>
    <mergeCell ref="Q210:R210"/>
    <mergeCell ref="AS212:AT212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S209:AT209"/>
    <mergeCell ref="AS208:AT208"/>
    <mergeCell ref="O209:P209"/>
    <mergeCell ref="O208:P208"/>
    <mergeCell ref="AU203:AV203"/>
    <mergeCell ref="AS203:AT203"/>
    <mergeCell ref="AS202:AT202"/>
    <mergeCell ref="AU204:AV204"/>
    <mergeCell ref="G205:H205"/>
    <mergeCell ref="I205:K205"/>
    <mergeCell ref="L205:N205"/>
    <mergeCell ref="Q205:R205"/>
    <mergeCell ref="S205:Z205"/>
    <mergeCell ref="AA205:AE205"/>
    <mergeCell ref="AF205:AH205"/>
    <mergeCell ref="AJ205:AO205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J203:K203"/>
    <mergeCell ref="L203:M203"/>
    <mergeCell ref="AA203:AB203"/>
    <mergeCell ref="AC203:AD203"/>
    <mergeCell ref="AM203:AO203"/>
    <mergeCell ref="A204:G204"/>
    <mergeCell ref="H204:AO204"/>
    <mergeCell ref="A202:B202"/>
    <mergeCell ref="C202:D202"/>
    <mergeCell ref="AU201:AV201"/>
    <mergeCell ref="G202:H202"/>
    <mergeCell ref="I202:K202"/>
    <mergeCell ref="L202:N202"/>
    <mergeCell ref="Q202:R202"/>
    <mergeCell ref="S202:Z202"/>
    <mergeCell ref="AA202:AE202"/>
    <mergeCell ref="AF202:AH202"/>
    <mergeCell ref="AJ202:AO202"/>
    <mergeCell ref="AU202:AV202"/>
    <mergeCell ref="AS201:AT201"/>
    <mergeCell ref="AS200:AT200"/>
    <mergeCell ref="Q201:R201"/>
    <mergeCell ref="S201:Z201"/>
    <mergeCell ref="AA201:AE201"/>
    <mergeCell ref="AF201:AH201"/>
    <mergeCell ref="AJ201:AO201"/>
    <mergeCell ref="O202:P202"/>
    <mergeCell ref="AU198:AV198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AU197:AV197"/>
    <mergeCell ref="AS195:AT195"/>
    <mergeCell ref="I195:K195"/>
    <mergeCell ref="L195:N195"/>
    <mergeCell ref="Q195:R195"/>
    <mergeCell ref="AS196:AT196"/>
    <mergeCell ref="O196:P196"/>
    <mergeCell ref="AS197:AT197"/>
    <mergeCell ref="O195:P195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L192:N192"/>
    <mergeCell ref="Q192:R192"/>
    <mergeCell ref="S192:Z192"/>
    <mergeCell ref="AA192:AE192"/>
    <mergeCell ref="AF192:AH192"/>
    <mergeCell ref="AJ192:AO192"/>
    <mergeCell ref="O194:P194"/>
    <mergeCell ref="AS193:AT193"/>
    <mergeCell ref="AS192:AT192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S189:AT189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S188:AT188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G185:H185"/>
    <mergeCell ref="I185:K185"/>
    <mergeCell ref="L185:N185"/>
    <mergeCell ref="Q185:R185"/>
    <mergeCell ref="S185:Z185"/>
    <mergeCell ref="AA185:AE185"/>
    <mergeCell ref="AF185:AH185"/>
    <mergeCell ref="AJ185:AO185"/>
    <mergeCell ref="AU185:AV185"/>
    <mergeCell ref="AS183:AT183"/>
    <mergeCell ref="AS185:AT185"/>
    <mergeCell ref="AS184:AT184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S181:AT181"/>
    <mergeCell ref="AS180:AT180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G179:H179"/>
    <mergeCell ref="I179:K179"/>
    <mergeCell ref="L179:N179"/>
    <mergeCell ref="Q179:R179"/>
    <mergeCell ref="S179:Z179"/>
    <mergeCell ref="AA179:AE179"/>
    <mergeCell ref="AF179:AH179"/>
    <mergeCell ref="AJ179:AO179"/>
    <mergeCell ref="AU179:AV179"/>
    <mergeCell ref="AS179:AT179"/>
    <mergeCell ref="AS178:AT178"/>
    <mergeCell ref="AS177:AT177"/>
    <mergeCell ref="AU174:AV174"/>
    <mergeCell ref="G175:H175"/>
    <mergeCell ref="I175:K175"/>
    <mergeCell ref="L175:N175"/>
    <mergeCell ref="Q175:R175"/>
    <mergeCell ref="S175:Z175"/>
    <mergeCell ref="AA175:AE175"/>
    <mergeCell ref="AF175:AH175"/>
    <mergeCell ref="AJ175:AO175"/>
    <mergeCell ref="AU175:AV175"/>
    <mergeCell ref="G176:H176"/>
    <mergeCell ref="I176:K176"/>
    <mergeCell ref="L176:N176"/>
    <mergeCell ref="Q176:R176"/>
    <mergeCell ref="S176:Z176"/>
    <mergeCell ref="AA176:AE176"/>
    <mergeCell ref="AF176:AH176"/>
    <mergeCell ref="AJ176:AO176"/>
    <mergeCell ref="AU176:AV176"/>
    <mergeCell ref="AS175:AT175"/>
    <mergeCell ref="AS174:AT174"/>
    <mergeCell ref="A174:G174"/>
    <mergeCell ref="H174:AO174"/>
    <mergeCell ref="A175:B175"/>
    <mergeCell ref="C175:D175"/>
    <mergeCell ref="E175:F175"/>
    <mergeCell ref="O175:P175"/>
    <mergeCell ref="AS176:AT176"/>
    <mergeCell ref="AU171:AV171"/>
    <mergeCell ref="G172:H172"/>
    <mergeCell ref="I172:K172"/>
    <mergeCell ref="L172:N172"/>
    <mergeCell ref="Q172:R172"/>
    <mergeCell ref="S172:Z172"/>
    <mergeCell ref="AA172:AE172"/>
    <mergeCell ref="AF172:AH172"/>
    <mergeCell ref="AJ172:AO172"/>
    <mergeCell ref="AU172:AV172"/>
    <mergeCell ref="AU173:AV173"/>
    <mergeCell ref="AS171:AT171"/>
    <mergeCell ref="J173:K173"/>
    <mergeCell ref="L173:M173"/>
    <mergeCell ref="AA173:AB173"/>
    <mergeCell ref="AC173:AD173"/>
    <mergeCell ref="AM173:AO173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AS170:AT170"/>
    <mergeCell ref="Q168:R168"/>
    <mergeCell ref="S168:Z168"/>
    <mergeCell ref="AA168:AE168"/>
    <mergeCell ref="AF168:AH168"/>
    <mergeCell ref="AJ168:AO168"/>
    <mergeCell ref="O168:P168"/>
    <mergeCell ref="AU165:AV165"/>
    <mergeCell ref="G166:H166"/>
    <mergeCell ref="I166:K166"/>
    <mergeCell ref="L166:N166"/>
    <mergeCell ref="AF166:AH166"/>
    <mergeCell ref="AJ166:AO166"/>
    <mergeCell ref="AU166:AV166"/>
    <mergeCell ref="G161:H161"/>
    <mergeCell ref="I161:K161"/>
    <mergeCell ref="L161:N161"/>
    <mergeCell ref="Q161:R161"/>
    <mergeCell ref="S161:Z161"/>
    <mergeCell ref="AS162:AT162"/>
    <mergeCell ref="AS161:AT161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G162:H162"/>
    <mergeCell ref="I162:K162"/>
    <mergeCell ref="L162:N162"/>
    <mergeCell ref="O162:P162"/>
    <mergeCell ref="Q162:R162"/>
    <mergeCell ref="S162:Z162"/>
    <mergeCell ref="C161:D161"/>
    <mergeCell ref="A159:B159"/>
    <mergeCell ref="C159:D159"/>
    <mergeCell ref="E159:F159"/>
    <mergeCell ref="AS160:AT160"/>
    <mergeCell ref="A158:B158"/>
    <mergeCell ref="C158:D158"/>
    <mergeCell ref="E158:F158"/>
    <mergeCell ref="AU161:AV161"/>
    <mergeCell ref="AU162:AV162"/>
    <mergeCell ref="AU163:AV163"/>
    <mergeCell ref="AU164:AV164"/>
    <mergeCell ref="AS163:AT163"/>
    <mergeCell ref="E161:F161"/>
    <mergeCell ref="O161:P161"/>
    <mergeCell ref="AA161:AE161"/>
    <mergeCell ref="AF161:AH161"/>
    <mergeCell ref="AJ161:AO161"/>
    <mergeCell ref="A162:B162"/>
    <mergeCell ref="C162:D162"/>
    <mergeCell ref="E162:F162"/>
    <mergeCell ref="AA162:AE162"/>
    <mergeCell ref="AF162:AH162"/>
    <mergeCell ref="AJ162:AO162"/>
    <mergeCell ref="A163:B163"/>
    <mergeCell ref="C163:D163"/>
    <mergeCell ref="E163:F163"/>
    <mergeCell ref="G163:H163"/>
    <mergeCell ref="I163:K163"/>
    <mergeCell ref="L163:N163"/>
    <mergeCell ref="O163:P163"/>
    <mergeCell ref="AU158:AV158"/>
    <mergeCell ref="G159:H159"/>
    <mergeCell ref="I159:K159"/>
    <mergeCell ref="L159:N159"/>
    <mergeCell ref="Q159:R159"/>
    <mergeCell ref="S159:Z159"/>
    <mergeCell ref="AA159:AE159"/>
    <mergeCell ref="AF159:AH159"/>
    <mergeCell ref="AJ159:AO159"/>
    <mergeCell ref="AU159:AV159"/>
    <mergeCell ref="G160:H160"/>
    <mergeCell ref="I160:K160"/>
    <mergeCell ref="L160:N160"/>
    <mergeCell ref="Q160:R160"/>
    <mergeCell ref="S160:Z160"/>
    <mergeCell ref="AA160:AE160"/>
    <mergeCell ref="AF160:AH160"/>
    <mergeCell ref="AJ160:AO160"/>
    <mergeCell ref="AU160:AV160"/>
    <mergeCell ref="AS158:AT158"/>
    <mergeCell ref="O158:P158"/>
    <mergeCell ref="G158:H158"/>
    <mergeCell ref="I158:K158"/>
    <mergeCell ref="L158:N158"/>
    <mergeCell ref="Q158:R158"/>
    <mergeCell ref="S158:Z158"/>
    <mergeCell ref="AU155:AV155"/>
    <mergeCell ref="G156:H156"/>
    <mergeCell ref="I156:K156"/>
    <mergeCell ref="L156:N156"/>
    <mergeCell ref="Q156:R156"/>
    <mergeCell ref="S156:Z156"/>
    <mergeCell ref="AA156:AE156"/>
    <mergeCell ref="AF156:AH156"/>
    <mergeCell ref="AJ156:AO156"/>
    <mergeCell ref="AU156:AV156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S155:Z155"/>
    <mergeCell ref="AA155:AE155"/>
    <mergeCell ref="AF155:AH155"/>
    <mergeCell ref="AJ155:AO155"/>
    <mergeCell ref="AU152:AV152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J152:K152"/>
    <mergeCell ref="L152:M152"/>
    <mergeCell ref="AA152:AB152"/>
    <mergeCell ref="AC152:AD152"/>
    <mergeCell ref="AM152:AO152"/>
    <mergeCell ref="A153:G153"/>
    <mergeCell ref="H153:AO153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G151:H151"/>
    <mergeCell ref="I151:K151"/>
    <mergeCell ref="L151:N151"/>
    <mergeCell ref="Q151:R151"/>
    <mergeCell ref="S151:Z151"/>
    <mergeCell ref="AA151:AE151"/>
    <mergeCell ref="AF151:AH151"/>
    <mergeCell ref="AJ151:AO151"/>
    <mergeCell ref="AU151:AV151"/>
    <mergeCell ref="AS150:AT150"/>
    <mergeCell ref="AF149:AH149"/>
    <mergeCell ref="AJ149:AO149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S144:AT144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S140:AT140"/>
    <mergeCell ref="AS141:AT141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A137:G137"/>
    <mergeCell ref="H137:AO137"/>
    <mergeCell ref="A139:B139"/>
    <mergeCell ref="C139:D139"/>
    <mergeCell ref="E139:F139"/>
    <mergeCell ref="O138:P138"/>
    <mergeCell ref="AS137:AT137"/>
    <mergeCell ref="A138:B138"/>
    <mergeCell ref="C138:D138"/>
    <mergeCell ref="E138:F138"/>
    <mergeCell ref="AS139:AT139"/>
    <mergeCell ref="AU134:AV134"/>
    <mergeCell ref="G135:H135"/>
    <mergeCell ref="I135:K135"/>
    <mergeCell ref="L135:N135"/>
    <mergeCell ref="Q135:R135"/>
    <mergeCell ref="S135:Z135"/>
    <mergeCell ref="AA135:AE135"/>
    <mergeCell ref="AF135:AH135"/>
    <mergeCell ref="AJ135:AO135"/>
    <mergeCell ref="AU135:AV135"/>
    <mergeCell ref="AU136:AV136"/>
    <mergeCell ref="AS134:AT134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J136:K136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O35:P35"/>
    <mergeCell ref="AS36:AT36"/>
    <mergeCell ref="O36:P36"/>
    <mergeCell ref="AS35:AT35"/>
    <mergeCell ref="G35:H35"/>
    <mergeCell ref="I35:K35"/>
    <mergeCell ref="L35:N35"/>
    <mergeCell ref="Q35:R35"/>
    <mergeCell ref="S35:Z35"/>
    <mergeCell ref="AA35:AE35"/>
    <mergeCell ref="AF35:AH35"/>
    <mergeCell ref="AJ35:AO35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O34:P34"/>
    <mergeCell ref="AF32:AH32"/>
    <mergeCell ref="AJ32:AO32"/>
    <mergeCell ref="AU28:AV28"/>
    <mergeCell ref="AS26:AT26"/>
    <mergeCell ref="AU29:AV29"/>
    <mergeCell ref="G30:H30"/>
    <mergeCell ref="I30:K30"/>
    <mergeCell ref="L30:N30"/>
    <mergeCell ref="Q30:R30"/>
    <mergeCell ref="S30:Z30"/>
    <mergeCell ref="AA30:AE30"/>
    <mergeCell ref="AF30:AH30"/>
    <mergeCell ref="AJ30:AO30"/>
    <mergeCell ref="AU30:AV30"/>
    <mergeCell ref="G31:H31"/>
    <mergeCell ref="I31:K31"/>
    <mergeCell ref="L31:N31"/>
    <mergeCell ref="Q31:R31"/>
    <mergeCell ref="S31:Z31"/>
    <mergeCell ref="AA31:AE31"/>
    <mergeCell ref="AF31:AH31"/>
    <mergeCell ref="AJ31:AO31"/>
    <mergeCell ref="AU31:AV31"/>
    <mergeCell ref="AS30:AT30"/>
    <mergeCell ref="AS28:AT28"/>
    <mergeCell ref="O29:P29"/>
    <mergeCell ref="O28:P28"/>
    <mergeCell ref="G28:H28"/>
    <mergeCell ref="I28:K28"/>
    <mergeCell ref="L28:N28"/>
    <mergeCell ref="Q28:R28"/>
    <mergeCell ref="S28:Z28"/>
    <mergeCell ref="AA28:AE28"/>
    <mergeCell ref="O30:P30"/>
    <mergeCell ref="AU22:AV22"/>
    <mergeCell ref="AU23:AV23"/>
    <mergeCell ref="AU24:AV24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A25:B25"/>
    <mergeCell ref="C25:D25"/>
    <mergeCell ref="E25:F25"/>
    <mergeCell ref="G25:H25"/>
    <mergeCell ref="I25:K25"/>
    <mergeCell ref="L25:N25"/>
    <mergeCell ref="O25:P25"/>
    <mergeCell ref="Q25:R25"/>
    <mergeCell ref="S25:Z25"/>
    <mergeCell ref="AA25:AE25"/>
    <mergeCell ref="AF25:AH25"/>
    <mergeCell ref="AS22:AT22"/>
    <mergeCell ref="A22:B22"/>
    <mergeCell ref="C22:D22"/>
    <mergeCell ref="E22:F22"/>
    <mergeCell ref="AS24:AT24"/>
    <mergeCell ref="AS23:AT23"/>
    <mergeCell ref="AU19:AV19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G21:H21"/>
    <mergeCell ref="I21:K21"/>
    <mergeCell ref="L21:N21"/>
    <mergeCell ref="Q21:R21"/>
    <mergeCell ref="S21:Z21"/>
    <mergeCell ref="AA21:AE21"/>
    <mergeCell ref="AF21:AH21"/>
    <mergeCell ref="AJ21:AO21"/>
    <mergeCell ref="AU21:AV21"/>
    <mergeCell ref="AS20:AT20"/>
    <mergeCell ref="AS19:AT19"/>
    <mergeCell ref="O20:P20"/>
    <mergeCell ref="O19:P19"/>
    <mergeCell ref="G19:H19"/>
    <mergeCell ref="I19:K19"/>
    <mergeCell ref="L19:N19"/>
    <mergeCell ref="Q19:R19"/>
    <mergeCell ref="AS21:AT21"/>
    <mergeCell ref="O21:P21"/>
    <mergeCell ref="S19:Z19"/>
    <mergeCell ref="AA19:AE19"/>
    <mergeCell ref="AF19:AH19"/>
    <mergeCell ref="AU16:AV16"/>
    <mergeCell ref="AU17:AV17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S18:AT18"/>
    <mergeCell ref="AS17:AT17"/>
    <mergeCell ref="A18:B18"/>
    <mergeCell ref="C18:D18"/>
    <mergeCell ref="E18:F18"/>
    <mergeCell ref="O18:P18"/>
    <mergeCell ref="A16:G16"/>
    <mergeCell ref="H16:AO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J26:AO26"/>
    <mergeCell ref="AS27:AT27"/>
    <mergeCell ref="O27:P27"/>
    <mergeCell ref="A26:B26"/>
    <mergeCell ref="C26:D26"/>
    <mergeCell ref="E26:F26"/>
    <mergeCell ref="O26:P26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4:AO24"/>
    <mergeCell ref="A27:B27"/>
    <mergeCell ref="C27:D27"/>
    <mergeCell ref="E27:F27"/>
    <mergeCell ref="G26:H26"/>
    <mergeCell ref="I26:K26"/>
    <mergeCell ref="L26:N26"/>
    <mergeCell ref="Q26:R26"/>
    <mergeCell ref="S26:Z26"/>
    <mergeCell ref="AA26:AE26"/>
    <mergeCell ref="AF26:AH26"/>
    <mergeCell ref="AS29:AT29"/>
    <mergeCell ref="A30:B30"/>
    <mergeCell ref="C30:D30"/>
    <mergeCell ref="E30:F30"/>
    <mergeCell ref="G29:H29"/>
    <mergeCell ref="I29:K29"/>
    <mergeCell ref="L29:N29"/>
    <mergeCell ref="Q29:R29"/>
    <mergeCell ref="S29:Z29"/>
    <mergeCell ref="AA29:AE29"/>
    <mergeCell ref="AS32:AT32"/>
    <mergeCell ref="A33:B33"/>
    <mergeCell ref="C33:D33"/>
    <mergeCell ref="E33:F33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F29:AH29"/>
    <mergeCell ref="AJ29:AO29"/>
    <mergeCell ref="AS33:AT33"/>
    <mergeCell ref="O33:P33"/>
    <mergeCell ref="E39:F39"/>
    <mergeCell ref="AS37:AT37"/>
    <mergeCell ref="A38:B38"/>
    <mergeCell ref="C38:D38"/>
    <mergeCell ref="E38:F38"/>
    <mergeCell ref="O38:P38"/>
    <mergeCell ref="O37:P37"/>
    <mergeCell ref="G38:H38"/>
    <mergeCell ref="I38:K38"/>
    <mergeCell ref="L38:N38"/>
    <mergeCell ref="Q38:R38"/>
    <mergeCell ref="S38:Z38"/>
    <mergeCell ref="AA38:AE38"/>
    <mergeCell ref="AS40:AT40"/>
    <mergeCell ref="A41:B41"/>
    <mergeCell ref="C41:D41"/>
    <mergeCell ref="E41:F41"/>
    <mergeCell ref="O41:P41"/>
    <mergeCell ref="O40:P40"/>
    <mergeCell ref="AS39:AT39"/>
    <mergeCell ref="A40:B40"/>
    <mergeCell ref="C40:D40"/>
    <mergeCell ref="E40:F40"/>
    <mergeCell ref="O39:P39"/>
    <mergeCell ref="AF38:AH38"/>
    <mergeCell ref="AJ38:AO38"/>
    <mergeCell ref="AF41:AH41"/>
    <mergeCell ref="AJ41:AO41"/>
    <mergeCell ref="A39:B39"/>
    <mergeCell ref="C39:D39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4:AT44"/>
    <mergeCell ref="A45:B45"/>
    <mergeCell ref="C45:D45"/>
    <mergeCell ref="E45:F45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F44:AH44"/>
    <mergeCell ref="AJ44:AO44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A119:B119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123:B123"/>
    <mergeCell ref="C123:D123"/>
    <mergeCell ref="E123:F123"/>
    <mergeCell ref="AS121:AT121"/>
    <mergeCell ref="A122:B122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A127:B127"/>
    <mergeCell ref="C127:D127"/>
    <mergeCell ref="E127:F127"/>
    <mergeCell ref="O126:P126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S128:Z128"/>
    <mergeCell ref="AA128:AE128"/>
    <mergeCell ref="AF128:AH128"/>
    <mergeCell ref="AJ128:AO128"/>
    <mergeCell ref="A131:B131"/>
    <mergeCell ref="C131:D131"/>
    <mergeCell ref="E131:F131"/>
    <mergeCell ref="O131:P131"/>
    <mergeCell ref="O130:P130"/>
    <mergeCell ref="AS129:AT129"/>
    <mergeCell ref="A130:B130"/>
    <mergeCell ref="C130:D130"/>
    <mergeCell ref="E130:F130"/>
    <mergeCell ref="O129:P129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AJ131:AO131"/>
    <mergeCell ref="AS133:AT133"/>
    <mergeCell ref="A134:B134"/>
    <mergeCell ref="C134:D134"/>
    <mergeCell ref="E134:F134"/>
    <mergeCell ref="O134:P134"/>
    <mergeCell ref="O133:P133"/>
    <mergeCell ref="G134:H134"/>
    <mergeCell ref="I134:K134"/>
    <mergeCell ref="L134:N134"/>
    <mergeCell ref="Q134:R134"/>
    <mergeCell ref="S134:Z134"/>
    <mergeCell ref="AA134:AE134"/>
    <mergeCell ref="AS136:AT136"/>
    <mergeCell ref="AS135:AT135"/>
    <mergeCell ref="O135:P135"/>
    <mergeCell ref="AF134:AH134"/>
    <mergeCell ref="AJ134:AO134"/>
    <mergeCell ref="L136:M136"/>
    <mergeCell ref="AA136:AB136"/>
    <mergeCell ref="AC136:AD136"/>
    <mergeCell ref="AM136:AO136"/>
    <mergeCell ref="O139:P139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A135:B135"/>
    <mergeCell ref="C135:D135"/>
    <mergeCell ref="E135:F135"/>
    <mergeCell ref="A143:B143"/>
    <mergeCell ref="C143:D143"/>
    <mergeCell ref="E143:F143"/>
    <mergeCell ref="O143:P143"/>
    <mergeCell ref="O142:P142"/>
    <mergeCell ref="A142:B142"/>
    <mergeCell ref="C142:D142"/>
    <mergeCell ref="E142:F142"/>
    <mergeCell ref="O141:P141"/>
    <mergeCell ref="O144:P144"/>
    <mergeCell ref="AS143:AT143"/>
    <mergeCell ref="A144:B144"/>
    <mergeCell ref="C144:D144"/>
    <mergeCell ref="E144:F144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141:B141"/>
    <mergeCell ref="C141:D141"/>
    <mergeCell ref="E141:F141"/>
    <mergeCell ref="A140:B140"/>
    <mergeCell ref="C140:D140"/>
    <mergeCell ref="E140:F140"/>
    <mergeCell ref="O140:P140"/>
    <mergeCell ref="A147:B147"/>
    <mergeCell ref="C147:D147"/>
    <mergeCell ref="E147:F147"/>
    <mergeCell ref="AS145:AT145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S148:AT148"/>
    <mergeCell ref="A149:B149"/>
    <mergeCell ref="C149:D149"/>
    <mergeCell ref="E149:F149"/>
    <mergeCell ref="O149:P149"/>
    <mergeCell ref="O148:P148"/>
    <mergeCell ref="AS147:AT147"/>
    <mergeCell ref="A148:B148"/>
    <mergeCell ref="C148:D148"/>
    <mergeCell ref="E148:F148"/>
    <mergeCell ref="O147:P147"/>
    <mergeCell ref="AF146:AH146"/>
    <mergeCell ref="AJ146:AO146"/>
    <mergeCell ref="A145:B145"/>
    <mergeCell ref="C145:D145"/>
    <mergeCell ref="E145:F145"/>
    <mergeCell ref="A151:B151"/>
    <mergeCell ref="C151:D151"/>
    <mergeCell ref="E151:F151"/>
    <mergeCell ref="O150:P150"/>
    <mergeCell ref="AS149:AT149"/>
    <mergeCell ref="A150:B150"/>
    <mergeCell ref="C150:D150"/>
    <mergeCell ref="E150:F150"/>
    <mergeCell ref="G149:H149"/>
    <mergeCell ref="I149:K149"/>
    <mergeCell ref="L149:N149"/>
    <mergeCell ref="Q149:R149"/>
    <mergeCell ref="S149:Z149"/>
    <mergeCell ref="AA149:AE149"/>
    <mergeCell ref="AS152:AT152"/>
    <mergeCell ref="AS151:AT151"/>
    <mergeCell ref="O151:P151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AS156:AT156"/>
    <mergeCell ref="A157:B157"/>
    <mergeCell ref="C157:D157"/>
    <mergeCell ref="E157:F157"/>
    <mergeCell ref="O156:P156"/>
    <mergeCell ref="AS155:AT155"/>
    <mergeCell ref="A156:B156"/>
    <mergeCell ref="C156:D156"/>
    <mergeCell ref="E156:F156"/>
    <mergeCell ref="G155:H155"/>
    <mergeCell ref="I155:K155"/>
    <mergeCell ref="L155:N155"/>
    <mergeCell ref="Q155:R155"/>
    <mergeCell ref="AS157:AT157"/>
    <mergeCell ref="O157:P157"/>
    <mergeCell ref="O160:P160"/>
    <mergeCell ref="AS159:AT159"/>
    <mergeCell ref="A160:B160"/>
    <mergeCell ref="C160:D160"/>
    <mergeCell ref="E160:F160"/>
    <mergeCell ref="O159:P159"/>
    <mergeCell ref="AA158:AE158"/>
    <mergeCell ref="AF158:AH158"/>
    <mergeCell ref="AJ158:AO158"/>
    <mergeCell ref="A166:B166"/>
    <mergeCell ref="C166:D166"/>
    <mergeCell ref="E166:F166"/>
    <mergeCell ref="O165:P165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164:B164"/>
    <mergeCell ref="C164:D164"/>
    <mergeCell ref="E164:F164"/>
    <mergeCell ref="Q163:R163"/>
    <mergeCell ref="S163:Z163"/>
    <mergeCell ref="AA163:AE163"/>
    <mergeCell ref="AF163:AH163"/>
    <mergeCell ref="AJ163:AO163"/>
    <mergeCell ref="A161:B161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G167:H167"/>
    <mergeCell ref="I167:K167"/>
    <mergeCell ref="L167:N167"/>
    <mergeCell ref="Q167:R167"/>
    <mergeCell ref="A169:B169"/>
    <mergeCell ref="C169:D169"/>
    <mergeCell ref="E169:F169"/>
    <mergeCell ref="O169:P169"/>
    <mergeCell ref="G168:H168"/>
    <mergeCell ref="I168:K168"/>
    <mergeCell ref="L168:N168"/>
    <mergeCell ref="S167:Z167"/>
    <mergeCell ref="AA167:AE167"/>
    <mergeCell ref="AF167:AH167"/>
    <mergeCell ref="AJ167:AO167"/>
    <mergeCell ref="Q166:R166"/>
    <mergeCell ref="S166:Z166"/>
    <mergeCell ref="AA166:AE166"/>
    <mergeCell ref="A171:B171"/>
    <mergeCell ref="C171:D171"/>
    <mergeCell ref="E171:F171"/>
    <mergeCell ref="O171:P171"/>
    <mergeCell ref="O170:P170"/>
    <mergeCell ref="A170:B170"/>
    <mergeCell ref="C170:D170"/>
    <mergeCell ref="E170:F170"/>
    <mergeCell ref="G171:H171"/>
    <mergeCell ref="I171:K171"/>
    <mergeCell ref="L171:N171"/>
    <mergeCell ref="Q171:R171"/>
    <mergeCell ref="AS173:AT173"/>
    <mergeCell ref="AS172:AT172"/>
    <mergeCell ref="O172:P172"/>
    <mergeCell ref="A172:B172"/>
    <mergeCell ref="C172:D172"/>
    <mergeCell ref="E172:F172"/>
    <mergeCell ref="S171:Z171"/>
    <mergeCell ref="AA171:AE171"/>
    <mergeCell ref="AF171:AH171"/>
    <mergeCell ref="AJ171:AO171"/>
    <mergeCell ref="A177:B177"/>
    <mergeCell ref="C177:D177"/>
    <mergeCell ref="E177:F177"/>
    <mergeCell ref="O177:P177"/>
    <mergeCell ref="O176:P176"/>
    <mergeCell ref="A176:B176"/>
    <mergeCell ref="C176:D176"/>
    <mergeCell ref="E176:F176"/>
    <mergeCell ref="G177:H177"/>
    <mergeCell ref="I177:K177"/>
    <mergeCell ref="L177:N177"/>
    <mergeCell ref="Q177:R177"/>
    <mergeCell ref="S177:Z177"/>
    <mergeCell ref="AA177:AE177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AF180:AH180"/>
    <mergeCell ref="AJ180:AO180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A185:B185"/>
    <mergeCell ref="C185:D185"/>
    <mergeCell ref="E185:F185"/>
    <mergeCell ref="O185:P185"/>
    <mergeCell ref="O184:P184"/>
    <mergeCell ref="A184:B184"/>
    <mergeCell ref="C184:D184"/>
    <mergeCell ref="E184:F184"/>
    <mergeCell ref="S183:Z183"/>
    <mergeCell ref="AA183:AE183"/>
    <mergeCell ref="AF183:AH183"/>
    <mergeCell ref="AJ183:AO183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6:Z186"/>
    <mergeCell ref="AA186:AE186"/>
    <mergeCell ref="AF186:AH186"/>
    <mergeCell ref="AJ186:AO186"/>
    <mergeCell ref="S189:Z189"/>
    <mergeCell ref="AA189:AE189"/>
    <mergeCell ref="AF189:AH189"/>
    <mergeCell ref="AJ189:AO189"/>
    <mergeCell ref="A187:B187"/>
    <mergeCell ref="C187:D187"/>
    <mergeCell ref="E187:F187"/>
    <mergeCell ref="O187:P187"/>
    <mergeCell ref="O186:P186"/>
    <mergeCell ref="A186:B186"/>
    <mergeCell ref="C186:D186"/>
    <mergeCell ref="E186:F186"/>
    <mergeCell ref="G186:H186"/>
    <mergeCell ref="I186:K186"/>
    <mergeCell ref="L186:N186"/>
    <mergeCell ref="Q186:R186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193:B193"/>
    <mergeCell ref="C193:D193"/>
    <mergeCell ref="E193:F193"/>
    <mergeCell ref="O193:P193"/>
    <mergeCell ref="O192:P192"/>
    <mergeCell ref="A192:B192"/>
    <mergeCell ref="C192:D192"/>
    <mergeCell ref="E192:F192"/>
    <mergeCell ref="G192:H192"/>
    <mergeCell ref="I192:K192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I201:K201"/>
    <mergeCell ref="L201:N201"/>
    <mergeCell ref="L199:N199"/>
    <mergeCell ref="O199:P199"/>
    <mergeCell ref="A199:B199"/>
    <mergeCell ref="C199:D199"/>
    <mergeCell ref="E199:F199"/>
    <mergeCell ref="G199:H199"/>
    <mergeCell ref="I199:K199"/>
    <mergeCell ref="A197:B197"/>
    <mergeCell ref="C197:D197"/>
    <mergeCell ref="E197:F197"/>
    <mergeCell ref="A198:B198"/>
    <mergeCell ref="AS205:AT205"/>
    <mergeCell ref="AS204:AT204"/>
    <mergeCell ref="A205:B205"/>
    <mergeCell ref="C205:D205"/>
    <mergeCell ref="E205:F205"/>
    <mergeCell ref="O205:P205"/>
    <mergeCell ref="A207:B207"/>
    <mergeCell ref="C207:D207"/>
    <mergeCell ref="E207:F207"/>
    <mergeCell ref="O207:P207"/>
    <mergeCell ref="O206:P206"/>
    <mergeCell ref="A206:B206"/>
    <mergeCell ref="C206:D206"/>
    <mergeCell ref="E206:F206"/>
    <mergeCell ref="G207:H207"/>
    <mergeCell ref="I207:K207"/>
    <mergeCell ref="L207:N207"/>
    <mergeCell ref="Q207:R207"/>
    <mergeCell ref="A208:B208"/>
    <mergeCell ref="C208:D208"/>
    <mergeCell ref="E208:F208"/>
    <mergeCell ref="S207:Z207"/>
    <mergeCell ref="AA207:AE207"/>
    <mergeCell ref="AF207:AH207"/>
    <mergeCell ref="AJ207:AO207"/>
    <mergeCell ref="O212:P212"/>
    <mergeCell ref="C212:D212"/>
    <mergeCell ref="E212:F212"/>
    <mergeCell ref="S210:Z210"/>
    <mergeCell ref="AA210:AE210"/>
    <mergeCell ref="AF210:AH210"/>
    <mergeCell ref="AJ210:AO210"/>
    <mergeCell ref="O210:P210"/>
    <mergeCell ref="E221:F221"/>
    <mergeCell ref="C228:D228"/>
    <mergeCell ref="E228:F228"/>
    <mergeCell ref="O222:P222"/>
    <mergeCell ref="C210:D210"/>
    <mergeCell ref="E210:F210"/>
    <mergeCell ref="G210:H210"/>
    <mergeCell ref="I210:K210"/>
    <mergeCell ref="A220:B220"/>
    <mergeCell ref="C220:D220"/>
    <mergeCell ref="E220:F220"/>
    <mergeCell ref="A228:B228"/>
    <mergeCell ref="A225:B225"/>
    <mergeCell ref="C225:D225"/>
    <mergeCell ref="E225:F225"/>
    <mergeCell ref="AF222:AH222"/>
    <mergeCell ref="AJ222:AO222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L228:N228"/>
    <mergeCell ref="Q228:R228"/>
    <mergeCell ref="S228:Z228"/>
    <mergeCell ref="AA228:AE228"/>
    <mergeCell ref="AF228:AH228"/>
    <mergeCell ref="AJ228:AO228"/>
    <mergeCell ref="G226:H226"/>
    <mergeCell ref="I226:K226"/>
    <mergeCell ref="E227:F227"/>
    <mergeCell ref="O227:P227"/>
    <mergeCell ref="E236:F236"/>
    <mergeCell ref="G237:H237"/>
    <mergeCell ref="I237:K237"/>
    <mergeCell ref="L237:N237"/>
    <mergeCell ref="Q237:R237"/>
    <mergeCell ref="S237:Z237"/>
    <mergeCell ref="AA237:AE237"/>
    <mergeCell ref="A239:B239"/>
    <mergeCell ref="C239:D239"/>
    <mergeCell ref="E239:F239"/>
    <mergeCell ref="O239:P239"/>
    <mergeCell ref="O238:P238"/>
    <mergeCell ref="A238:B238"/>
    <mergeCell ref="C238:D238"/>
    <mergeCell ref="E238:F238"/>
    <mergeCell ref="AS241:AT241"/>
    <mergeCell ref="AS240:AT240"/>
    <mergeCell ref="A241:B241"/>
    <mergeCell ref="C241:D241"/>
    <mergeCell ref="E241:F241"/>
    <mergeCell ref="O241:P241"/>
    <mergeCell ref="O240:P240"/>
    <mergeCell ref="A240:B240"/>
    <mergeCell ref="C240:D240"/>
    <mergeCell ref="E240:F240"/>
    <mergeCell ref="G240:H240"/>
    <mergeCell ref="I240:K240"/>
    <mergeCell ref="L240:N240"/>
    <mergeCell ref="Q240:R240"/>
    <mergeCell ref="S240:Z240"/>
    <mergeCell ref="AA240:AE240"/>
    <mergeCell ref="AF240:AH240"/>
    <mergeCell ref="AJ240:AO240"/>
    <mergeCell ref="AS245:AT245"/>
    <mergeCell ref="AS244:AT244"/>
    <mergeCell ref="A245:B245"/>
    <mergeCell ref="C245:D245"/>
    <mergeCell ref="E245:F245"/>
    <mergeCell ref="O245:P245"/>
    <mergeCell ref="E249:F249"/>
    <mergeCell ref="O249:P249"/>
    <mergeCell ref="O248:P248"/>
    <mergeCell ref="A248:B248"/>
    <mergeCell ref="C248:D248"/>
    <mergeCell ref="E248:F248"/>
    <mergeCell ref="G249:H249"/>
    <mergeCell ref="I249:K249"/>
    <mergeCell ref="L249:N249"/>
    <mergeCell ref="Q249:R249"/>
    <mergeCell ref="S249:Z249"/>
    <mergeCell ref="AA249:AE249"/>
    <mergeCell ref="AF249:AH249"/>
    <mergeCell ref="E247:F247"/>
    <mergeCell ref="O247:P247"/>
    <mergeCell ref="O246:P246"/>
    <mergeCell ref="A246:B246"/>
    <mergeCell ref="C246:D246"/>
    <mergeCell ref="E246:F246"/>
    <mergeCell ref="G246:H246"/>
    <mergeCell ref="I246:K246"/>
    <mergeCell ref="L246:N246"/>
    <mergeCell ref="Q246:R246"/>
    <mergeCell ref="S246:Z246"/>
    <mergeCell ref="A249:B249"/>
    <mergeCell ref="C249:D249"/>
    <mergeCell ref="O242:P242"/>
    <mergeCell ref="A242:B242"/>
    <mergeCell ref="C242:D242"/>
    <mergeCell ref="E242:F242"/>
    <mergeCell ref="L243:M243"/>
    <mergeCell ref="G255:H255"/>
    <mergeCell ref="I255:K255"/>
    <mergeCell ref="L255:N255"/>
    <mergeCell ref="Q255:R255"/>
    <mergeCell ref="S255:Z255"/>
    <mergeCell ref="A251:B251"/>
    <mergeCell ref="C251:D251"/>
    <mergeCell ref="E251:F251"/>
    <mergeCell ref="O251:P251"/>
    <mergeCell ref="O250:P250"/>
    <mergeCell ref="A250:B250"/>
    <mergeCell ref="C250:D250"/>
    <mergeCell ref="E250:F250"/>
    <mergeCell ref="A255:B255"/>
    <mergeCell ref="C255:D255"/>
    <mergeCell ref="E255:F255"/>
    <mergeCell ref="O252:P252"/>
    <mergeCell ref="A252:B252"/>
    <mergeCell ref="C252:D252"/>
    <mergeCell ref="E253:F253"/>
    <mergeCell ref="O253:P253"/>
    <mergeCell ref="G252:H252"/>
    <mergeCell ref="I252:K252"/>
    <mergeCell ref="L252:N252"/>
    <mergeCell ref="Q252:R252"/>
    <mergeCell ref="S252:Z252"/>
    <mergeCell ref="E252:F252"/>
    <mergeCell ref="A253:B253"/>
    <mergeCell ref="C253:D253"/>
    <mergeCell ref="I256:K256"/>
    <mergeCell ref="L256:N256"/>
    <mergeCell ref="Q256:R256"/>
    <mergeCell ref="S256:Z256"/>
    <mergeCell ref="AA256:AE256"/>
    <mergeCell ref="AF256:AH256"/>
    <mergeCell ref="AJ256:AO256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A260:B260"/>
    <mergeCell ref="C260:D260"/>
    <mergeCell ref="E260:F260"/>
    <mergeCell ref="O260:P260"/>
    <mergeCell ref="O259:P259"/>
    <mergeCell ref="A259:B259"/>
    <mergeCell ref="AS264:AT264"/>
    <mergeCell ref="AS263:AT263"/>
    <mergeCell ref="AS266:AT266"/>
    <mergeCell ref="AS265:AT265"/>
    <mergeCell ref="A266:B266"/>
    <mergeCell ref="C266:D266"/>
    <mergeCell ref="E266:F266"/>
    <mergeCell ref="O266:P266"/>
    <mergeCell ref="G259:H259"/>
    <mergeCell ref="I259:K259"/>
    <mergeCell ref="L259:N259"/>
    <mergeCell ref="Q259:R259"/>
    <mergeCell ref="I266:K266"/>
    <mergeCell ref="L266:N266"/>
    <mergeCell ref="Q266:R266"/>
    <mergeCell ref="S266:Z266"/>
    <mergeCell ref="AA266:AE266"/>
    <mergeCell ref="AF266:AH266"/>
    <mergeCell ref="AJ266:AO266"/>
    <mergeCell ref="E262:F262"/>
    <mergeCell ref="G262:H262"/>
    <mergeCell ref="I262:K262"/>
    <mergeCell ref="L262:N262"/>
    <mergeCell ref="O262:P262"/>
    <mergeCell ref="Q262:R262"/>
    <mergeCell ref="S262:Z262"/>
    <mergeCell ref="A268:B268"/>
    <mergeCell ref="C268:D268"/>
    <mergeCell ref="E268:F268"/>
    <mergeCell ref="O268:P268"/>
    <mergeCell ref="O267:P267"/>
    <mergeCell ref="A267:B267"/>
    <mergeCell ref="C267:D267"/>
    <mergeCell ref="E267:F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G270:H270"/>
    <mergeCell ref="I270:K270"/>
    <mergeCell ref="L270:N270"/>
    <mergeCell ref="Q270:R270"/>
    <mergeCell ref="S270:Z270"/>
    <mergeCell ref="AA270:AE270"/>
    <mergeCell ref="AF270:AH270"/>
    <mergeCell ref="A272:B272"/>
    <mergeCell ref="C272:D272"/>
    <mergeCell ref="E272:F272"/>
    <mergeCell ref="AS269:AT269"/>
    <mergeCell ref="AS270:AT270"/>
    <mergeCell ref="O269:P269"/>
    <mergeCell ref="A269:B269"/>
    <mergeCell ref="C269:D269"/>
    <mergeCell ref="E269:F269"/>
    <mergeCell ref="A271:B271"/>
    <mergeCell ref="C271:D271"/>
    <mergeCell ref="E271:F271"/>
    <mergeCell ref="O271:P271"/>
    <mergeCell ref="AS273:AT273"/>
    <mergeCell ref="AS272:AT272"/>
    <mergeCell ref="A273:B273"/>
    <mergeCell ref="C273:D273"/>
    <mergeCell ref="E273:F273"/>
    <mergeCell ref="O273:P273"/>
    <mergeCell ref="O272:P272"/>
    <mergeCell ref="G273:H273"/>
    <mergeCell ref="I273:K273"/>
    <mergeCell ref="L273:N273"/>
    <mergeCell ref="Q273:R273"/>
    <mergeCell ref="S273:Z273"/>
    <mergeCell ref="AA273:AE273"/>
    <mergeCell ref="AF273:AH273"/>
    <mergeCell ref="AJ273:AO273"/>
    <mergeCell ref="A270:B270"/>
    <mergeCell ref="C270:D270"/>
    <mergeCell ref="E270:F270"/>
    <mergeCell ref="O270:P270"/>
    <mergeCell ref="A275:B275"/>
    <mergeCell ref="C275:D275"/>
    <mergeCell ref="E275:F275"/>
    <mergeCell ref="O275:P275"/>
    <mergeCell ref="O274:P274"/>
    <mergeCell ref="A274:B274"/>
    <mergeCell ref="C274:D274"/>
    <mergeCell ref="E274:F274"/>
    <mergeCell ref="AS279:AT279"/>
    <mergeCell ref="AS278:AT278"/>
    <mergeCell ref="AS277:AT277"/>
    <mergeCell ref="AS276:AT276"/>
    <mergeCell ref="A277:B277"/>
    <mergeCell ref="C277:D277"/>
    <mergeCell ref="E277:F277"/>
    <mergeCell ref="O277:P277"/>
    <mergeCell ref="O276:P276"/>
    <mergeCell ref="A276:B276"/>
    <mergeCell ref="G275:H275"/>
    <mergeCell ref="I275:K275"/>
    <mergeCell ref="L275:N275"/>
    <mergeCell ref="Q275:R275"/>
    <mergeCell ref="S275:Z275"/>
    <mergeCell ref="AA275:AE275"/>
    <mergeCell ref="AF275:AH275"/>
    <mergeCell ref="AJ275:AO275"/>
    <mergeCell ref="C276:D276"/>
    <mergeCell ref="E276:F276"/>
    <mergeCell ref="G280:H280"/>
    <mergeCell ref="I280:K280"/>
    <mergeCell ref="L280:N280"/>
    <mergeCell ref="O280:P280"/>
    <mergeCell ref="A287:B287"/>
    <mergeCell ref="C287:D287"/>
    <mergeCell ref="E287:F287"/>
    <mergeCell ref="O287:P287"/>
    <mergeCell ref="O286:P286"/>
    <mergeCell ref="A286:B286"/>
    <mergeCell ref="C286:D286"/>
    <mergeCell ref="E286:F286"/>
    <mergeCell ref="O285:P285"/>
    <mergeCell ref="O281:P281"/>
    <mergeCell ref="I282:K282"/>
    <mergeCell ref="A283:B283"/>
    <mergeCell ref="C283:D283"/>
    <mergeCell ref="E283:F283"/>
    <mergeCell ref="A282:B282"/>
    <mergeCell ref="C282:D282"/>
    <mergeCell ref="E282:F282"/>
    <mergeCell ref="A284:B284"/>
    <mergeCell ref="C284:D284"/>
    <mergeCell ref="AS289:AT289"/>
    <mergeCell ref="A290:B290"/>
    <mergeCell ref="C290:D290"/>
    <mergeCell ref="E290:F290"/>
    <mergeCell ref="O290:P290"/>
    <mergeCell ref="O289:P289"/>
    <mergeCell ref="G291:H291"/>
    <mergeCell ref="I291:K291"/>
    <mergeCell ref="L291:N291"/>
    <mergeCell ref="Q291:R291"/>
    <mergeCell ref="S291:Z291"/>
    <mergeCell ref="AA291:AE291"/>
    <mergeCell ref="AF291:AH291"/>
    <mergeCell ref="E284:F284"/>
    <mergeCell ref="O284:P284"/>
    <mergeCell ref="O283:P283"/>
    <mergeCell ref="L282:N282"/>
    <mergeCell ref="Q282:R282"/>
    <mergeCell ref="S282:Z282"/>
    <mergeCell ref="AA282:AE282"/>
    <mergeCell ref="AF282:AH282"/>
    <mergeCell ref="AJ282:AO282"/>
    <mergeCell ref="A289:B289"/>
    <mergeCell ref="C289:D289"/>
    <mergeCell ref="E289:F289"/>
    <mergeCell ref="A294:B294"/>
    <mergeCell ref="C294:D294"/>
    <mergeCell ref="A288:B288"/>
    <mergeCell ref="C288:D288"/>
    <mergeCell ref="E288:F288"/>
    <mergeCell ref="G288:H288"/>
    <mergeCell ref="I288:K288"/>
    <mergeCell ref="L288:N288"/>
    <mergeCell ref="Q288:R288"/>
    <mergeCell ref="S288:Z288"/>
    <mergeCell ref="AA288:AE288"/>
    <mergeCell ref="AF288:AH288"/>
    <mergeCell ref="AJ288:AO288"/>
    <mergeCell ref="A291:B291"/>
    <mergeCell ref="C291:D291"/>
    <mergeCell ref="E291:F291"/>
    <mergeCell ref="C292:D292"/>
    <mergeCell ref="E292:F292"/>
    <mergeCell ref="G294:H294"/>
    <mergeCell ref="I294:K294"/>
    <mergeCell ref="L294:N294"/>
    <mergeCell ref="Q294:R294"/>
    <mergeCell ref="S294:Z294"/>
    <mergeCell ref="AA294:AE294"/>
    <mergeCell ref="AF294:AH294"/>
    <mergeCell ref="AJ294:AO294"/>
    <mergeCell ref="AS295:AT295"/>
    <mergeCell ref="AS294:AT294"/>
    <mergeCell ref="O294:P294"/>
    <mergeCell ref="AS293:AT293"/>
    <mergeCell ref="AS292:AT292"/>
    <mergeCell ref="E294:F294"/>
    <mergeCell ref="A299:B299"/>
    <mergeCell ref="C299:D299"/>
    <mergeCell ref="E299:F299"/>
    <mergeCell ref="O299:P299"/>
    <mergeCell ref="O298:P298"/>
    <mergeCell ref="A298:B298"/>
    <mergeCell ref="C298:D298"/>
    <mergeCell ref="E298:F298"/>
    <mergeCell ref="G298:H298"/>
    <mergeCell ref="I298:K298"/>
    <mergeCell ref="L298:N298"/>
    <mergeCell ref="Q298:R298"/>
    <mergeCell ref="O292:P292"/>
    <mergeCell ref="A293:B293"/>
    <mergeCell ref="C293:D293"/>
    <mergeCell ref="E293:F293"/>
    <mergeCell ref="AA303:AE303"/>
    <mergeCell ref="AS300:AT300"/>
    <mergeCell ref="A301:B301"/>
    <mergeCell ref="C301:D301"/>
    <mergeCell ref="E301:F301"/>
    <mergeCell ref="O301:P301"/>
    <mergeCell ref="O300:P300"/>
    <mergeCell ref="A300:B300"/>
    <mergeCell ref="C300:D300"/>
    <mergeCell ref="E300:F300"/>
    <mergeCell ref="G301:H301"/>
    <mergeCell ref="I301:K301"/>
    <mergeCell ref="L301:N301"/>
    <mergeCell ref="Q301:R301"/>
    <mergeCell ref="Q307:R307"/>
    <mergeCell ref="S298:Z298"/>
    <mergeCell ref="AA298:AE298"/>
    <mergeCell ref="AF298:AH298"/>
    <mergeCell ref="AJ298:AO298"/>
    <mergeCell ref="S301:Z301"/>
    <mergeCell ref="AA301:AE301"/>
    <mergeCell ref="G300:H300"/>
    <mergeCell ref="I300:K300"/>
    <mergeCell ref="L300:N300"/>
    <mergeCell ref="Q300:R300"/>
    <mergeCell ref="S300:Z300"/>
    <mergeCell ref="AA300:AE300"/>
    <mergeCell ref="AF300:AH300"/>
    <mergeCell ref="AJ300:AO300"/>
    <mergeCell ref="A309:B309"/>
    <mergeCell ref="C309:D309"/>
    <mergeCell ref="E309:F309"/>
    <mergeCell ref="O309:P309"/>
    <mergeCell ref="O308:P308"/>
    <mergeCell ref="A308:B308"/>
    <mergeCell ref="C308:D308"/>
    <mergeCell ref="E308:F308"/>
    <mergeCell ref="S307:Z307"/>
    <mergeCell ref="AA307:AE307"/>
    <mergeCell ref="AF307:AH307"/>
    <mergeCell ref="AJ307:AO307"/>
    <mergeCell ref="A303:B303"/>
    <mergeCell ref="C303:D303"/>
    <mergeCell ref="E303:F303"/>
    <mergeCell ref="O303:P303"/>
    <mergeCell ref="AS305:AT305"/>
    <mergeCell ref="AS304:AT304"/>
    <mergeCell ref="A305:B305"/>
    <mergeCell ref="C305:D305"/>
    <mergeCell ref="E305:F305"/>
    <mergeCell ref="O305:P305"/>
    <mergeCell ref="O304:P304"/>
    <mergeCell ref="A304:B304"/>
    <mergeCell ref="C304:D304"/>
    <mergeCell ref="E304:F304"/>
    <mergeCell ref="G304:H304"/>
    <mergeCell ref="I304:K304"/>
    <mergeCell ref="L304:N304"/>
    <mergeCell ref="O307:P307"/>
    <mergeCell ref="Q303:R303"/>
    <mergeCell ref="S303:Z303"/>
    <mergeCell ref="Q313:R313"/>
    <mergeCell ref="S313:Z313"/>
    <mergeCell ref="AA313:AE313"/>
    <mergeCell ref="AF313:AH313"/>
    <mergeCell ref="A315:B315"/>
    <mergeCell ref="C315:D315"/>
    <mergeCell ref="E315:F315"/>
    <mergeCell ref="A314:B314"/>
    <mergeCell ref="C314:D314"/>
    <mergeCell ref="E314:F314"/>
    <mergeCell ref="O314:P314"/>
    <mergeCell ref="Q337:R337"/>
    <mergeCell ref="A335:B335"/>
    <mergeCell ref="C335:D335"/>
    <mergeCell ref="E335:F335"/>
    <mergeCell ref="A339:B339"/>
    <mergeCell ref="C339:D339"/>
    <mergeCell ref="E339:F339"/>
    <mergeCell ref="C323:D323"/>
    <mergeCell ref="E323:F323"/>
    <mergeCell ref="O323:P323"/>
    <mergeCell ref="O324:P324"/>
    <mergeCell ref="A334:B334"/>
    <mergeCell ref="C334:D334"/>
    <mergeCell ref="E334:F334"/>
    <mergeCell ref="O334:P334"/>
    <mergeCell ref="I325:K325"/>
    <mergeCell ref="L325:N325"/>
    <mergeCell ref="O318:P318"/>
    <mergeCell ref="Q318:R318"/>
    <mergeCell ref="S318:Z318"/>
    <mergeCell ref="AA318:AE318"/>
    <mergeCell ref="O310:P310"/>
    <mergeCell ref="S340:Z340"/>
    <mergeCell ref="AA340:AE340"/>
    <mergeCell ref="AF340:AH340"/>
    <mergeCell ref="AJ340:AO340"/>
    <mergeCell ref="AS342:AT342"/>
    <mergeCell ref="AS341:AT341"/>
    <mergeCell ref="O335:P335"/>
    <mergeCell ref="G337:H337"/>
    <mergeCell ref="E338:F338"/>
    <mergeCell ref="A337:B337"/>
    <mergeCell ref="C337:D337"/>
    <mergeCell ref="E337:F337"/>
    <mergeCell ref="I337:K337"/>
    <mergeCell ref="L337:N337"/>
    <mergeCell ref="C346:D346"/>
    <mergeCell ref="E346:F346"/>
    <mergeCell ref="O346:P346"/>
    <mergeCell ref="O345:P345"/>
    <mergeCell ref="A345:B345"/>
    <mergeCell ref="C345:D345"/>
    <mergeCell ref="E345:F345"/>
    <mergeCell ref="G346:H346"/>
    <mergeCell ref="I346:K346"/>
    <mergeCell ref="L346:N346"/>
    <mergeCell ref="Q346:R346"/>
    <mergeCell ref="AS343:AT343"/>
    <mergeCell ref="A340:B340"/>
    <mergeCell ref="C340:D340"/>
    <mergeCell ref="E340:F340"/>
    <mergeCell ref="O340:P340"/>
    <mergeCell ref="L313:N313"/>
    <mergeCell ref="A302:B302"/>
    <mergeCell ref="C302:D302"/>
    <mergeCell ref="E302:F302"/>
    <mergeCell ref="E310:F310"/>
    <mergeCell ref="G310:H310"/>
    <mergeCell ref="I310:K310"/>
    <mergeCell ref="A310:B310"/>
    <mergeCell ref="E307:F307"/>
    <mergeCell ref="AS351:AT351"/>
    <mergeCell ref="AJ350:AO350"/>
    <mergeCell ref="C344:D344"/>
    <mergeCell ref="E344:F344"/>
    <mergeCell ref="O344:P344"/>
    <mergeCell ref="A344:B344"/>
    <mergeCell ref="AA349:AE349"/>
    <mergeCell ref="AF349:AH349"/>
    <mergeCell ref="AJ349:AO349"/>
    <mergeCell ref="A350:B350"/>
    <mergeCell ref="C350:D350"/>
    <mergeCell ref="E350:F350"/>
    <mergeCell ref="AS347:AT347"/>
    <mergeCell ref="AS346:AT346"/>
    <mergeCell ref="AS345:AT345"/>
    <mergeCell ref="A346:B346"/>
    <mergeCell ref="O302:P302"/>
    <mergeCell ref="AF325:AH325"/>
    <mergeCell ref="C343:D343"/>
    <mergeCell ref="AA343:AE343"/>
    <mergeCell ref="A311:B311"/>
    <mergeCell ref="C311:D311"/>
    <mergeCell ref="E311:F311"/>
    <mergeCell ref="O311:P311"/>
    <mergeCell ref="S195:Z195"/>
    <mergeCell ref="AA195:AE195"/>
    <mergeCell ref="AF195:AH195"/>
    <mergeCell ref="AJ195:AO195"/>
    <mergeCell ref="C259:D259"/>
    <mergeCell ref="E259:F259"/>
    <mergeCell ref="A211:B211"/>
    <mergeCell ref="C211:D211"/>
    <mergeCell ref="E211:F211"/>
    <mergeCell ref="O211:P211"/>
    <mergeCell ref="A210:B210"/>
    <mergeCell ref="A256:B256"/>
    <mergeCell ref="C256:D256"/>
    <mergeCell ref="E256:F256"/>
    <mergeCell ref="O256:P256"/>
    <mergeCell ref="O255:P255"/>
    <mergeCell ref="G256:H256"/>
    <mergeCell ref="A254:B254"/>
    <mergeCell ref="C254:D254"/>
    <mergeCell ref="A195:B195"/>
    <mergeCell ref="C195:D195"/>
    <mergeCell ref="E195:F195"/>
    <mergeCell ref="E254:F254"/>
    <mergeCell ref="A247:B247"/>
    <mergeCell ref="C247:D247"/>
    <mergeCell ref="A219:B219"/>
    <mergeCell ref="C219:D219"/>
    <mergeCell ref="E219:F219"/>
    <mergeCell ref="A222:B222"/>
    <mergeCell ref="C222:D222"/>
    <mergeCell ref="E222:F222"/>
    <mergeCell ref="O221:P221"/>
    <mergeCell ref="E312:F312"/>
    <mergeCell ref="A313:B313"/>
    <mergeCell ref="C313:D313"/>
    <mergeCell ref="E313:F313"/>
    <mergeCell ref="O313:P313"/>
    <mergeCell ref="A318:B318"/>
    <mergeCell ref="C318:D318"/>
    <mergeCell ref="A312:B312"/>
    <mergeCell ref="C312:D312"/>
    <mergeCell ref="E328:F328"/>
    <mergeCell ref="E327:F327"/>
    <mergeCell ref="E329:F329"/>
    <mergeCell ref="A326:B326"/>
    <mergeCell ref="A317:B317"/>
    <mergeCell ref="A194:B194"/>
    <mergeCell ref="C194:D194"/>
    <mergeCell ref="E194:F194"/>
    <mergeCell ref="G195:H195"/>
    <mergeCell ref="A196:B196"/>
    <mergeCell ref="C196:D196"/>
    <mergeCell ref="E196:F196"/>
    <mergeCell ref="L310:N310"/>
    <mergeCell ref="A307:B307"/>
    <mergeCell ref="C307:D307"/>
    <mergeCell ref="C310:D310"/>
    <mergeCell ref="A292:B292"/>
    <mergeCell ref="A306:B306"/>
    <mergeCell ref="C306:D306"/>
    <mergeCell ref="E306:F306"/>
    <mergeCell ref="G307:H307"/>
    <mergeCell ref="I307:K307"/>
    <mergeCell ref="L307:N30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270"/>
  <sheetViews>
    <sheetView showGridLines="0" zoomScale="106" zoomScaleNormal="106" workbookViewId="0">
      <selection sqref="A1:BE270"/>
    </sheetView>
  </sheetViews>
  <sheetFormatPr baseColWidth="10" defaultRowHeight="15" x14ac:dyDescent="0.25"/>
  <cols>
    <col min="1" max="1" width="2.85546875" style="44" customWidth="1"/>
    <col min="2" max="5" width="2.7109375" style="44" customWidth="1"/>
    <col min="6" max="6" width="2.85546875" style="44" customWidth="1"/>
    <col min="7" max="9" width="2.7109375" style="44" customWidth="1"/>
    <col min="10" max="10" width="2.42578125" style="44" customWidth="1"/>
    <col min="11" max="11" width="0.28515625" style="44" customWidth="1"/>
    <col min="12" max="12" width="1" style="44" customWidth="1"/>
    <col min="13" max="13" width="1.5703125" style="44" customWidth="1"/>
    <col min="14" max="26" width="2.7109375" style="44" customWidth="1"/>
    <col min="27" max="27" width="2.42578125" style="44" customWidth="1"/>
    <col min="28" max="28" width="0.28515625" style="44" customWidth="1"/>
    <col min="29" max="29" width="1.85546875" style="44" customWidth="1"/>
    <col min="30" max="30" width="0.85546875" style="44" customWidth="1"/>
    <col min="31" max="34" width="2.7109375" style="44" customWidth="1"/>
    <col min="35" max="35" width="3.28515625" style="44" customWidth="1"/>
    <col min="36" max="36" width="3.140625" style="44" customWidth="1"/>
    <col min="37" max="38" width="2.7109375" style="44" customWidth="1"/>
    <col min="39" max="40" width="0.85546875" style="44" customWidth="1"/>
    <col min="41" max="41" width="1" style="44" customWidth="1"/>
    <col min="42" max="43" width="14.7109375" style="44" customWidth="1"/>
    <col min="44" max="48" width="12.5703125" style="44" customWidth="1"/>
    <col min="49" max="49" width="14" style="44" customWidth="1"/>
    <col min="50" max="56" width="12.5703125" style="44" customWidth="1"/>
    <col min="57" max="57" width="0.5703125" style="44" customWidth="1"/>
    <col min="58" max="16384" width="11.42578125" style="44"/>
  </cols>
  <sheetData>
    <row r="1" spans="1:57" ht="9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1:57" ht="9" customHeight="1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ht="20.25" customHeigh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51"/>
      <c r="L3" s="51"/>
      <c r="M3" s="112" t="s">
        <v>325</v>
      </c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51"/>
      <c r="AC3" s="51"/>
      <c r="AD3" s="95" t="s">
        <v>279</v>
      </c>
      <c r="AE3" s="94"/>
      <c r="AF3" s="94"/>
      <c r="AG3" s="94"/>
      <c r="AH3" s="94"/>
      <c r="AI3" s="94"/>
      <c r="AJ3" s="94"/>
      <c r="AK3" s="94"/>
      <c r="AL3" s="94"/>
      <c r="AM3" s="94"/>
      <c r="AN3" s="51"/>
      <c r="AO3" s="113" t="s">
        <v>456</v>
      </c>
      <c r="AP3" s="94"/>
      <c r="AQ3" s="94"/>
      <c r="AR3" s="94"/>
      <c r="AS3" s="94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ht="9" customHeight="1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K4" s="51"/>
      <c r="L4" s="51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</row>
    <row r="5" spans="1:57" ht="9" customHeight="1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K5" s="51"/>
      <c r="L5" s="51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51"/>
      <c r="AC5" s="51"/>
      <c r="AD5" s="114" t="s">
        <v>326</v>
      </c>
      <c r="AE5" s="94"/>
      <c r="AF5" s="94"/>
      <c r="AG5" s="94"/>
      <c r="AH5" s="94"/>
      <c r="AI5" s="94"/>
      <c r="AJ5" s="94"/>
      <c r="AK5" s="94"/>
      <c r="AL5" s="94"/>
      <c r="AM5" s="94"/>
      <c r="AN5" s="51"/>
      <c r="AO5" s="96" t="s">
        <v>327</v>
      </c>
      <c r="AP5" s="94"/>
      <c r="AQ5" s="94"/>
      <c r="AR5" s="94"/>
      <c r="AS5" s="94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</row>
    <row r="6" spans="1:57" ht="9" customHeight="1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51"/>
      <c r="AO6" s="94"/>
      <c r="AP6" s="94"/>
      <c r="AQ6" s="94"/>
      <c r="AR6" s="94"/>
      <c r="AS6" s="94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1:57" ht="9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51"/>
      <c r="AO7" s="94"/>
      <c r="AP7" s="94"/>
      <c r="AQ7" s="94"/>
      <c r="AR7" s="94"/>
      <c r="AS7" s="94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</row>
    <row r="8" spans="1:57" ht="9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</row>
    <row r="9" spans="1:57" ht="15" customHeight="1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114" t="s">
        <v>282</v>
      </c>
      <c r="AE9" s="94"/>
      <c r="AF9" s="94"/>
      <c r="AG9" s="94"/>
      <c r="AH9" s="94"/>
      <c r="AI9" s="94"/>
      <c r="AJ9" s="94"/>
      <c r="AK9" s="94"/>
      <c r="AL9" s="94"/>
      <c r="AM9" s="94"/>
      <c r="AN9" s="51"/>
      <c r="AO9" s="96" t="s">
        <v>815</v>
      </c>
      <c r="AP9" s="94"/>
      <c r="AQ9" s="94"/>
      <c r="AR9" s="94"/>
      <c r="AS9" s="94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</row>
    <row r="10" spans="1:57" ht="9" customHeight="1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</row>
    <row r="11" spans="1:57" ht="9" customHeight="1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1:57" ht="15" hidden="1" customHeight="1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</row>
    <row r="13" spans="1:57" ht="8.4499999999999993" customHeight="1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</row>
    <row r="14" spans="1:57" ht="19.5" customHeight="1" x14ac:dyDescent="0.25">
      <c r="A14" s="115" t="s">
        <v>328</v>
      </c>
      <c r="B14" s="92"/>
      <c r="C14" s="92"/>
      <c r="D14" s="92"/>
      <c r="E14" s="91"/>
      <c r="F14" s="116" t="s">
        <v>580</v>
      </c>
      <c r="G14" s="92"/>
      <c r="H14" s="91"/>
      <c r="I14" s="115" t="s">
        <v>329</v>
      </c>
      <c r="J14" s="92"/>
      <c r="K14" s="92"/>
      <c r="L14" s="92"/>
      <c r="M14" s="92"/>
      <c r="N14" s="92"/>
      <c r="O14" s="92"/>
      <c r="P14" s="91"/>
      <c r="Q14" s="117" t="s">
        <v>330</v>
      </c>
      <c r="R14" s="92"/>
      <c r="S14" s="92"/>
      <c r="T14" s="92"/>
      <c r="U14" s="92"/>
      <c r="V14" s="92"/>
      <c r="W14" s="91"/>
      <c r="X14" s="115" t="s">
        <v>331</v>
      </c>
      <c r="Y14" s="92"/>
      <c r="Z14" s="92"/>
      <c r="AA14" s="92"/>
      <c r="AB14" s="92"/>
      <c r="AC14" s="92"/>
      <c r="AD14" s="91"/>
      <c r="AE14" s="117" t="s">
        <v>801</v>
      </c>
      <c r="AF14" s="92"/>
      <c r="AG14" s="92"/>
      <c r="AH14" s="92"/>
      <c r="AI14" s="92"/>
      <c r="AJ14" s="91"/>
      <c r="AK14" s="52" t="s">
        <v>0</v>
      </c>
      <c r="AL14" s="52" t="s">
        <v>0</v>
      </c>
      <c r="AM14" s="93" t="s">
        <v>0</v>
      </c>
      <c r="AN14" s="94"/>
      <c r="AO14" s="94"/>
      <c r="AP14" s="52" t="s">
        <v>0</v>
      </c>
      <c r="AQ14" s="52" t="s">
        <v>0</v>
      </c>
      <c r="AR14" s="52" t="s">
        <v>0</v>
      </c>
      <c r="AS14" s="93" t="s">
        <v>0</v>
      </c>
      <c r="AT14" s="94"/>
      <c r="AU14" s="93" t="s">
        <v>0</v>
      </c>
      <c r="AV14" s="94"/>
      <c r="AW14" s="52" t="s">
        <v>0</v>
      </c>
      <c r="AX14" s="52" t="s">
        <v>0</v>
      </c>
      <c r="AY14" s="52" t="s">
        <v>0</v>
      </c>
      <c r="AZ14" s="52" t="s">
        <v>0</v>
      </c>
      <c r="BA14" s="52" t="s">
        <v>0</v>
      </c>
      <c r="BB14" s="52" t="s">
        <v>0</v>
      </c>
      <c r="BC14" s="52" t="s">
        <v>0</v>
      </c>
      <c r="BD14" s="52" t="s">
        <v>0</v>
      </c>
      <c r="BE14" s="51"/>
    </row>
    <row r="15" spans="1:57" ht="15" customHeight="1" x14ac:dyDescent="0.25">
      <c r="A15" s="110" t="s">
        <v>332</v>
      </c>
      <c r="B15" s="92"/>
      <c r="C15" s="92"/>
      <c r="D15" s="92"/>
      <c r="E15" s="92"/>
      <c r="F15" s="91"/>
      <c r="G15" s="111" t="s">
        <v>333</v>
      </c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1"/>
      <c r="AH15" s="85" t="s">
        <v>0</v>
      </c>
      <c r="AI15" s="85" t="s">
        <v>0</v>
      </c>
      <c r="AJ15" s="85" t="s">
        <v>0</v>
      </c>
      <c r="AK15" s="85" t="s">
        <v>0</v>
      </c>
      <c r="AL15" s="85" t="s">
        <v>0</v>
      </c>
      <c r="AM15" s="118" t="s">
        <v>0</v>
      </c>
      <c r="AN15" s="119"/>
      <c r="AO15" s="119"/>
      <c r="AP15" s="52" t="s">
        <v>0</v>
      </c>
      <c r="AQ15" s="52" t="s">
        <v>0</v>
      </c>
      <c r="AR15" s="52" t="s">
        <v>0</v>
      </c>
      <c r="AS15" s="93" t="s">
        <v>0</v>
      </c>
      <c r="AT15" s="94"/>
      <c r="AU15" s="93" t="s">
        <v>0</v>
      </c>
      <c r="AV15" s="94"/>
      <c r="AW15" s="52" t="s">
        <v>0</v>
      </c>
      <c r="AX15" s="52" t="s">
        <v>0</v>
      </c>
      <c r="AY15" s="52" t="s">
        <v>0</v>
      </c>
      <c r="AZ15" s="52" t="s">
        <v>0</v>
      </c>
      <c r="BA15" s="52" t="s">
        <v>0</v>
      </c>
      <c r="BB15" s="52" t="s">
        <v>0</v>
      </c>
      <c r="BC15" s="52" t="s">
        <v>0</v>
      </c>
      <c r="BD15" s="52" t="s">
        <v>0</v>
      </c>
      <c r="BE15" s="51"/>
    </row>
    <row r="16" spans="1:57" ht="15" customHeight="1" x14ac:dyDescent="0.25">
      <c r="A16" s="110" t="s">
        <v>334</v>
      </c>
      <c r="B16" s="92"/>
      <c r="C16" s="92"/>
      <c r="D16" s="92"/>
      <c r="E16" s="92"/>
      <c r="F16" s="92"/>
      <c r="G16" s="91"/>
      <c r="H16" s="111" t="s">
        <v>581</v>
      </c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1"/>
      <c r="AP16" s="52" t="s">
        <v>0</v>
      </c>
      <c r="AQ16" s="52" t="s">
        <v>0</v>
      </c>
      <c r="AR16" s="52" t="s">
        <v>0</v>
      </c>
      <c r="AS16" s="93" t="s">
        <v>0</v>
      </c>
      <c r="AT16" s="94"/>
      <c r="AU16" s="93" t="s">
        <v>0</v>
      </c>
      <c r="AV16" s="94"/>
      <c r="AW16" s="52" t="s">
        <v>0</v>
      </c>
      <c r="AX16" s="52" t="s">
        <v>0</v>
      </c>
      <c r="AY16" s="52" t="s">
        <v>0</v>
      </c>
      <c r="AZ16" s="52" t="s">
        <v>0</v>
      </c>
      <c r="BA16" s="52" t="s">
        <v>0</v>
      </c>
      <c r="BB16" s="52" t="s">
        <v>0</v>
      </c>
      <c r="BC16" s="52" t="s">
        <v>0</v>
      </c>
      <c r="BD16" s="52" t="s">
        <v>0</v>
      </c>
      <c r="BE16" s="51"/>
    </row>
    <row r="17" spans="1:57" ht="45" customHeight="1" x14ac:dyDescent="0.25">
      <c r="A17" s="107" t="s">
        <v>1</v>
      </c>
      <c r="B17" s="91"/>
      <c r="C17" s="106" t="s">
        <v>2</v>
      </c>
      <c r="D17" s="91"/>
      <c r="E17" s="107" t="s">
        <v>336</v>
      </c>
      <c r="F17" s="91"/>
      <c r="G17" s="107" t="s">
        <v>337</v>
      </c>
      <c r="H17" s="91"/>
      <c r="I17" s="107" t="s">
        <v>3</v>
      </c>
      <c r="J17" s="92"/>
      <c r="K17" s="91"/>
      <c r="L17" s="107" t="s">
        <v>338</v>
      </c>
      <c r="M17" s="92"/>
      <c r="N17" s="91"/>
      <c r="O17" s="107" t="s">
        <v>4</v>
      </c>
      <c r="P17" s="91"/>
      <c r="Q17" s="107" t="s">
        <v>339</v>
      </c>
      <c r="R17" s="91"/>
      <c r="S17" s="107" t="s">
        <v>5</v>
      </c>
      <c r="T17" s="92"/>
      <c r="U17" s="92"/>
      <c r="V17" s="92"/>
      <c r="W17" s="92"/>
      <c r="X17" s="92"/>
      <c r="Y17" s="92"/>
      <c r="Z17" s="91"/>
      <c r="AA17" s="107" t="s">
        <v>6</v>
      </c>
      <c r="AB17" s="92"/>
      <c r="AC17" s="92"/>
      <c r="AD17" s="92"/>
      <c r="AE17" s="91"/>
      <c r="AF17" s="107" t="s">
        <v>287</v>
      </c>
      <c r="AG17" s="92"/>
      <c r="AH17" s="91"/>
      <c r="AI17" s="74" t="s">
        <v>340</v>
      </c>
      <c r="AJ17" s="107" t="s">
        <v>7</v>
      </c>
      <c r="AK17" s="92"/>
      <c r="AL17" s="92"/>
      <c r="AM17" s="92"/>
      <c r="AN17" s="92"/>
      <c r="AO17" s="91"/>
      <c r="AP17" s="74" t="s">
        <v>341</v>
      </c>
      <c r="AQ17" s="74" t="s">
        <v>342</v>
      </c>
      <c r="AR17" s="74" t="s">
        <v>343</v>
      </c>
      <c r="AS17" s="107" t="s">
        <v>344</v>
      </c>
      <c r="AT17" s="91"/>
      <c r="AU17" s="107" t="s">
        <v>345</v>
      </c>
      <c r="AV17" s="91"/>
      <c r="AW17" s="74" t="s">
        <v>346</v>
      </c>
      <c r="AX17" s="74" t="s">
        <v>347</v>
      </c>
      <c r="AY17" s="74" t="s">
        <v>348</v>
      </c>
      <c r="AZ17" s="74" t="s">
        <v>349</v>
      </c>
      <c r="BA17" s="74" t="s">
        <v>350</v>
      </c>
      <c r="BB17" s="74" t="s">
        <v>351</v>
      </c>
      <c r="BC17" s="74" t="s">
        <v>352</v>
      </c>
      <c r="BD17" s="74" t="s">
        <v>353</v>
      </c>
      <c r="BE17" s="51"/>
    </row>
    <row r="18" spans="1:57" ht="16.5" customHeight="1" x14ac:dyDescent="0.25">
      <c r="A18" s="100" t="s">
        <v>121</v>
      </c>
      <c r="B18" s="94"/>
      <c r="C18" s="100"/>
      <c r="D18" s="94"/>
      <c r="E18" s="100"/>
      <c r="F18" s="94"/>
      <c r="G18" s="100"/>
      <c r="H18" s="94"/>
      <c r="I18" s="100"/>
      <c r="J18" s="94"/>
      <c r="K18" s="94"/>
      <c r="L18" s="100"/>
      <c r="M18" s="94"/>
      <c r="N18" s="94"/>
      <c r="O18" s="100"/>
      <c r="P18" s="94"/>
      <c r="Q18" s="100"/>
      <c r="R18" s="94"/>
      <c r="S18" s="102" t="s">
        <v>122</v>
      </c>
      <c r="T18" s="94"/>
      <c r="U18" s="94"/>
      <c r="V18" s="94"/>
      <c r="W18" s="94"/>
      <c r="X18" s="94"/>
      <c r="Y18" s="94"/>
      <c r="Z18" s="94"/>
      <c r="AA18" s="100" t="s">
        <v>10</v>
      </c>
      <c r="AB18" s="94"/>
      <c r="AC18" s="94"/>
      <c r="AD18" s="94"/>
      <c r="AE18" s="94"/>
      <c r="AF18" s="100" t="s">
        <v>11</v>
      </c>
      <c r="AG18" s="94"/>
      <c r="AH18" s="94"/>
      <c r="AI18" s="75" t="s">
        <v>12</v>
      </c>
      <c r="AJ18" s="103" t="s">
        <v>354</v>
      </c>
      <c r="AK18" s="94"/>
      <c r="AL18" s="94"/>
      <c r="AM18" s="94"/>
      <c r="AN18" s="94"/>
      <c r="AO18" s="94"/>
      <c r="AP18" s="76" t="s">
        <v>582</v>
      </c>
      <c r="AQ18" s="76" t="s">
        <v>582</v>
      </c>
      <c r="AR18" s="76" t="s">
        <v>453</v>
      </c>
      <c r="AS18" s="105" t="s">
        <v>453</v>
      </c>
      <c r="AT18" s="94"/>
      <c r="AU18" s="105" t="s">
        <v>816</v>
      </c>
      <c r="AV18" s="94"/>
      <c r="AW18" s="76" t="s">
        <v>817</v>
      </c>
      <c r="AX18" s="76" t="s">
        <v>818</v>
      </c>
      <c r="AY18" s="76" t="s">
        <v>819</v>
      </c>
      <c r="AZ18" s="76" t="s">
        <v>818</v>
      </c>
      <c r="BA18" s="76" t="s">
        <v>453</v>
      </c>
      <c r="BB18" s="76" t="s">
        <v>818</v>
      </c>
      <c r="BC18" s="76" t="s">
        <v>453</v>
      </c>
      <c r="BD18" s="76" t="s">
        <v>453</v>
      </c>
      <c r="BE18" s="51"/>
    </row>
    <row r="19" spans="1:57" ht="15" customHeight="1" x14ac:dyDescent="0.25">
      <c r="A19" s="100" t="s">
        <v>121</v>
      </c>
      <c r="B19" s="94"/>
      <c r="C19" s="100" t="s">
        <v>133</v>
      </c>
      <c r="D19" s="94"/>
      <c r="E19" s="100"/>
      <c r="F19" s="94"/>
      <c r="G19" s="100"/>
      <c r="H19" s="94"/>
      <c r="I19" s="100"/>
      <c r="J19" s="94"/>
      <c r="K19" s="94"/>
      <c r="L19" s="100"/>
      <c r="M19" s="94"/>
      <c r="N19" s="94"/>
      <c r="O19" s="100"/>
      <c r="P19" s="94"/>
      <c r="Q19" s="100"/>
      <c r="R19" s="94"/>
      <c r="S19" s="102" t="s">
        <v>454</v>
      </c>
      <c r="T19" s="94"/>
      <c r="U19" s="94"/>
      <c r="V19" s="94"/>
      <c r="W19" s="94"/>
      <c r="X19" s="94"/>
      <c r="Y19" s="94"/>
      <c r="Z19" s="94"/>
      <c r="AA19" s="100" t="s">
        <v>10</v>
      </c>
      <c r="AB19" s="94"/>
      <c r="AC19" s="94"/>
      <c r="AD19" s="94"/>
      <c r="AE19" s="94"/>
      <c r="AF19" s="100" t="s">
        <v>11</v>
      </c>
      <c r="AG19" s="94"/>
      <c r="AH19" s="94"/>
      <c r="AI19" s="75" t="s">
        <v>12</v>
      </c>
      <c r="AJ19" s="103" t="s">
        <v>354</v>
      </c>
      <c r="AK19" s="94"/>
      <c r="AL19" s="94"/>
      <c r="AM19" s="94"/>
      <c r="AN19" s="94"/>
      <c r="AO19" s="94"/>
      <c r="AP19" s="76" t="s">
        <v>582</v>
      </c>
      <c r="AQ19" s="76" t="s">
        <v>582</v>
      </c>
      <c r="AR19" s="76" t="s">
        <v>453</v>
      </c>
      <c r="AS19" s="105" t="s">
        <v>453</v>
      </c>
      <c r="AT19" s="94"/>
      <c r="AU19" s="105" t="s">
        <v>816</v>
      </c>
      <c r="AV19" s="94"/>
      <c r="AW19" s="76" t="s">
        <v>817</v>
      </c>
      <c r="AX19" s="76" t="s">
        <v>818</v>
      </c>
      <c r="AY19" s="76" t="s">
        <v>819</v>
      </c>
      <c r="AZ19" s="76" t="s">
        <v>818</v>
      </c>
      <c r="BA19" s="76" t="s">
        <v>453</v>
      </c>
      <c r="BB19" s="76" t="s">
        <v>818</v>
      </c>
      <c r="BC19" s="76" t="s">
        <v>453</v>
      </c>
      <c r="BD19" s="76" t="s">
        <v>453</v>
      </c>
      <c r="BE19" s="51"/>
    </row>
    <row r="20" spans="1:57" ht="16.5" customHeight="1" x14ac:dyDescent="0.25">
      <c r="A20" s="100" t="s">
        <v>121</v>
      </c>
      <c r="B20" s="94"/>
      <c r="C20" s="100" t="s">
        <v>133</v>
      </c>
      <c r="D20" s="94"/>
      <c r="E20" s="100" t="s">
        <v>125</v>
      </c>
      <c r="F20" s="94"/>
      <c r="G20" s="100"/>
      <c r="H20" s="94"/>
      <c r="I20" s="100"/>
      <c r="J20" s="94"/>
      <c r="K20" s="94"/>
      <c r="L20" s="100"/>
      <c r="M20" s="94"/>
      <c r="N20" s="94"/>
      <c r="O20" s="100"/>
      <c r="P20" s="94"/>
      <c r="Q20" s="100"/>
      <c r="R20" s="94"/>
      <c r="S20" s="102" t="s">
        <v>126</v>
      </c>
      <c r="T20" s="94"/>
      <c r="U20" s="94"/>
      <c r="V20" s="94"/>
      <c r="W20" s="94"/>
      <c r="X20" s="94"/>
      <c r="Y20" s="94"/>
      <c r="Z20" s="94"/>
      <c r="AA20" s="100" t="s">
        <v>10</v>
      </c>
      <c r="AB20" s="94"/>
      <c r="AC20" s="94"/>
      <c r="AD20" s="94"/>
      <c r="AE20" s="94"/>
      <c r="AF20" s="100" t="s">
        <v>11</v>
      </c>
      <c r="AG20" s="94"/>
      <c r="AH20" s="94"/>
      <c r="AI20" s="75" t="s">
        <v>12</v>
      </c>
      <c r="AJ20" s="103" t="s">
        <v>354</v>
      </c>
      <c r="AK20" s="94"/>
      <c r="AL20" s="94"/>
      <c r="AM20" s="94"/>
      <c r="AN20" s="94"/>
      <c r="AO20" s="94"/>
      <c r="AP20" s="76" t="s">
        <v>582</v>
      </c>
      <c r="AQ20" s="76" t="s">
        <v>582</v>
      </c>
      <c r="AR20" s="76" t="s">
        <v>453</v>
      </c>
      <c r="AS20" s="105" t="s">
        <v>453</v>
      </c>
      <c r="AT20" s="94"/>
      <c r="AU20" s="105" t="s">
        <v>816</v>
      </c>
      <c r="AV20" s="94"/>
      <c r="AW20" s="76" t="s">
        <v>817</v>
      </c>
      <c r="AX20" s="76" t="s">
        <v>818</v>
      </c>
      <c r="AY20" s="76" t="s">
        <v>819</v>
      </c>
      <c r="AZ20" s="76" t="s">
        <v>818</v>
      </c>
      <c r="BA20" s="76" t="s">
        <v>453</v>
      </c>
      <c r="BB20" s="76" t="s">
        <v>818</v>
      </c>
      <c r="BC20" s="76" t="s">
        <v>453</v>
      </c>
      <c r="BD20" s="76" t="s">
        <v>453</v>
      </c>
      <c r="BE20" s="51"/>
    </row>
    <row r="21" spans="1:57" ht="16.5" customHeight="1" x14ac:dyDescent="0.25">
      <c r="A21" s="100" t="s">
        <v>121</v>
      </c>
      <c r="B21" s="94"/>
      <c r="C21" s="100" t="s">
        <v>133</v>
      </c>
      <c r="D21" s="94"/>
      <c r="E21" s="100" t="s">
        <v>125</v>
      </c>
      <c r="F21" s="94"/>
      <c r="G21" s="100" t="s">
        <v>416</v>
      </c>
      <c r="H21" s="94"/>
      <c r="I21" s="100"/>
      <c r="J21" s="94"/>
      <c r="K21" s="94"/>
      <c r="L21" s="100"/>
      <c r="M21" s="94"/>
      <c r="N21" s="94"/>
      <c r="O21" s="100"/>
      <c r="P21" s="94"/>
      <c r="Q21" s="100"/>
      <c r="R21" s="94"/>
      <c r="S21" s="102" t="s">
        <v>417</v>
      </c>
      <c r="T21" s="94"/>
      <c r="U21" s="94"/>
      <c r="V21" s="94"/>
      <c r="W21" s="94"/>
      <c r="X21" s="94"/>
      <c r="Y21" s="94"/>
      <c r="Z21" s="94"/>
      <c r="AA21" s="100" t="s">
        <v>10</v>
      </c>
      <c r="AB21" s="94"/>
      <c r="AC21" s="94"/>
      <c r="AD21" s="94"/>
      <c r="AE21" s="94"/>
      <c r="AF21" s="100" t="s">
        <v>11</v>
      </c>
      <c r="AG21" s="94"/>
      <c r="AH21" s="94"/>
      <c r="AI21" s="75" t="s">
        <v>12</v>
      </c>
      <c r="AJ21" s="103" t="s">
        <v>354</v>
      </c>
      <c r="AK21" s="94"/>
      <c r="AL21" s="94"/>
      <c r="AM21" s="94"/>
      <c r="AN21" s="94"/>
      <c r="AO21" s="94"/>
      <c r="AP21" s="76" t="s">
        <v>582</v>
      </c>
      <c r="AQ21" s="76" t="s">
        <v>582</v>
      </c>
      <c r="AR21" s="76" t="s">
        <v>453</v>
      </c>
      <c r="AS21" s="105" t="s">
        <v>453</v>
      </c>
      <c r="AT21" s="94"/>
      <c r="AU21" s="105" t="s">
        <v>816</v>
      </c>
      <c r="AV21" s="94"/>
      <c r="AW21" s="76" t="s">
        <v>817</v>
      </c>
      <c r="AX21" s="76" t="s">
        <v>818</v>
      </c>
      <c r="AY21" s="76" t="s">
        <v>819</v>
      </c>
      <c r="AZ21" s="76" t="s">
        <v>818</v>
      </c>
      <c r="BA21" s="76" t="s">
        <v>453</v>
      </c>
      <c r="BB21" s="76" t="s">
        <v>818</v>
      </c>
      <c r="BC21" s="76" t="s">
        <v>453</v>
      </c>
      <c r="BD21" s="76" t="s">
        <v>453</v>
      </c>
      <c r="BE21" s="51"/>
    </row>
    <row r="22" spans="1:57" ht="16.5" customHeight="1" x14ac:dyDescent="0.25">
      <c r="A22" s="100" t="s">
        <v>121</v>
      </c>
      <c r="B22" s="94"/>
      <c r="C22" s="100" t="s">
        <v>133</v>
      </c>
      <c r="D22" s="94"/>
      <c r="E22" s="100" t="s">
        <v>125</v>
      </c>
      <c r="F22" s="94"/>
      <c r="G22" s="100" t="s">
        <v>416</v>
      </c>
      <c r="H22" s="94"/>
      <c r="I22" s="100" t="s">
        <v>418</v>
      </c>
      <c r="J22" s="94"/>
      <c r="K22" s="94"/>
      <c r="L22" s="100"/>
      <c r="M22" s="94"/>
      <c r="N22" s="94"/>
      <c r="O22" s="100"/>
      <c r="P22" s="94"/>
      <c r="Q22" s="100"/>
      <c r="R22" s="94"/>
      <c r="S22" s="102" t="s">
        <v>400</v>
      </c>
      <c r="T22" s="94"/>
      <c r="U22" s="94"/>
      <c r="V22" s="94"/>
      <c r="W22" s="94"/>
      <c r="X22" s="94"/>
      <c r="Y22" s="94"/>
      <c r="Z22" s="94"/>
      <c r="AA22" s="100" t="s">
        <v>10</v>
      </c>
      <c r="AB22" s="94"/>
      <c r="AC22" s="94"/>
      <c r="AD22" s="94"/>
      <c r="AE22" s="94"/>
      <c r="AF22" s="100" t="s">
        <v>11</v>
      </c>
      <c r="AG22" s="94"/>
      <c r="AH22" s="94"/>
      <c r="AI22" s="75" t="s">
        <v>12</v>
      </c>
      <c r="AJ22" s="103" t="s">
        <v>354</v>
      </c>
      <c r="AK22" s="94"/>
      <c r="AL22" s="94"/>
      <c r="AM22" s="94"/>
      <c r="AN22" s="94"/>
      <c r="AO22" s="94"/>
      <c r="AP22" s="76" t="s">
        <v>582</v>
      </c>
      <c r="AQ22" s="76" t="s">
        <v>582</v>
      </c>
      <c r="AR22" s="76" t="s">
        <v>453</v>
      </c>
      <c r="AS22" s="105" t="s">
        <v>453</v>
      </c>
      <c r="AT22" s="94"/>
      <c r="AU22" s="105" t="s">
        <v>816</v>
      </c>
      <c r="AV22" s="94"/>
      <c r="AW22" s="76" t="s">
        <v>817</v>
      </c>
      <c r="AX22" s="76" t="s">
        <v>818</v>
      </c>
      <c r="AY22" s="76" t="s">
        <v>819</v>
      </c>
      <c r="AZ22" s="76" t="s">
        <v>818</v>
      </c>
      <c r="BA22" s="76" t="s">
        <v>453</v>
      </c>
      <c r="BB22" s="76" t="s">
        <v>818</v>
      </c>
      <c r="BC22" s="76" t="s">
        <v>453</v>
      </c>
      <c r="BD22" s="76" t="s">
        <v>453</v>
      </c>
      <c r="BE22" s="51"/>
    </row>
    <row r="23" spans="1:57" ht="15" customHeight="1" x14ac:dyDescent="0.25">
      <c r="A23" s="100" t="s">
        <v>121</v>
      </c>
      <c r="B23" s="94"/>
      <c r="C23" s="100" t="s">
        <v>133</v>
      </c>
      <c r="D23" s="94"/>
      <c r="E23" s="100" t="s">
        <v>125</v>
      </c>
      <c r="F23" s="94"/>
      <c r="G23" s="100" t="s">
        <v>416</v>
      </c>
      <c r="H23" s="94"/>
      <c r="I23" s="100" t="s">
        <v>418</v>
      </c>
      <c r="J23" s="94"/>
      <c r="K23" s="94"/>
      <c r="L23" s="100" t="s">
        <v>423</v>
      </c>
      <c r="M23" s="94"/>
      <c r="N23" s="94"/>
      <c r="O23" s="100"/>
      <c r="P23" s="94"/>
      <c r="Q23" s="100"/>
      <c r="R23" s="94"/>
      <c r="S23" s="102" t="s">
        <v>424</v>
      </c>
      <c r="T23" s="94"/>
      <c r="U23" s="94"/>
      <c r="V23" s="94"/>
      <c r="W23" s="94"/>
      <c r="X23" s="94"/>
      <c r="Y23" s="94"/>
      <c r="Z23" s="94"/>
      <c r="AA23" s="100" t="s">
        <v>10</v>
      </c>
      <c r="AB23" s="94"/>
      <c r="AC23" s="94"/>
      <c r="AD23" s="94"/>
      <c r="AE23" s="94"/>
      <c r="AF23" s="100" t="s">
        <v>11</v>
      </c>
      <c r="AG23" s="94"/>
      <c r="AH23" s="94"/>
      <c r="AI23" s="75" t="s">
        <v>12</v>
      </c>
      <c r="AJ23" s="103" t="s">
        <v>354</v>
      </c>
      <c r="AK23" s="94"/>
      <c r="AL23" s="94"/>
      <c r="AM23" s="94"/>
      <c r="AN23" s="94"/>
      <c r="AO23" s="94"/>
      <c r="AP23" s="76" t="s">
        <v>582</v>
      </c>
      <c r="AQ23" s="76" t="s">
        <v>582</v>
      </c>
      <c r="AR23" s="76" t="s">
        <v>453</v>
      </c>
      <c r="AS23" s="105" t="s">
        <v>453</v>
      </c>
      <c r="AT23" s="94"/>
      <c r="AU23" s="105" t="s">
        <v>816</v>
      </c>
      <c r="AV23" s="94"/>
      <c r="AW23" s="76" t="s">
        <v>817</v>
      </c>
      <c r="AX23" s="76" t="s">
        <v>818</v>
      </c>
      <c r="AY23" s="76" t="s">
        <v>819</v>
      </c>
      <c r="AZ23" s="76" t="s">
        <v>818</v>
      </c>
      <c r="BA23" s="76" t="s">
        <v>453</v>
      </c>
      <c r="BB23" s="76" t="s">
        <v>818</v>
      </c>
      <c r="BC23" s="76" t="s">
        <v>453</v>
      </c>
      <c r="BD23" s="76" t="s">
        <v>453</v>
      </c>
      <c r="BE23" s="51"/>
    </row>
    <row r="24" spans="1:57" ht="16.5" customHeight="1" x14ac:dyDescent="0.25">
      <c r="A24" s="101" t="s">
        <v>121</v>
      </c>
      <c r="B24" s="94"/>
      <c r="C24" s="101" t="s">
        <v>133</v>
      </c>
      <c r="D24" s="94"/>
      <c r="E24" s="101" t="s">
        <v>125</v>
      </c>
      <c r="F24" s="94"/>
      <c r="G24" s="101" t="s">
        <v>416</v>
      </c>
      <c r="H24" s="94"/>
      <c r="I24" s="101" t="s">
        <v>418</v>
      </c>
      <c r="J24" s="94"/>
      <c r="K24" s="94"/>
      <c r="L24" s="101" t="s">
        <v>423</v>
      </c>
      <c r="M24" s="94"/>
      <c r="N24" s="94"/>
      <c r="O24" s="101" t="s">
        <v>42</v>
      </c>
      <c r="P24" s="94"/>
      <c r="Q24" s="101"/>
      <c r="R24" s="94"/>
      <c r="S24" s="108" t="s">
        <v>408</v>
      </c>
      <c r="T24" s="94"/>
      <c r="U24" s="94"/>
      <c r="V24" s="94"/>
      <c r="W24" s="94"/>
      <c r="X24" s="94"/>
      <c r="Y24" s="94"/>
      <c r="Z24" s="94"/>
      <c r="AA24" s="101" t="s">
        <v>10</v>
      </c>
      <c r="AB24" s="94"/>
      <c r="AC24" s="94"/>
      <c r="AD24" s="94"/>
      <c r="AE24" s="94"/>
      <c r="AF24" s="101" t="s">
        <v>11</v>
      </c>
      <c r="AG24" s="94"/>
      <c r="AH24" s="94"/>
      <c r="AI24" s="77" t="s">
        <v>12</v>
      </c>
      <c r="AJ24" s="104" t="s">
        <v>354</v>
      </c>
      <c r="AK24" s="94"/>
      <c r="AL24" s="94"/>
      <c r="AM24" s="94"/>
      <c r="AN24" s="94"/>
      <c r="AO24" s="94"/>
      <c r="AP24" s="78" t="s">
        <v>582</v>
      </c>
      <c r="AQ24" s="78" t="s">
        <v>582</v>
      </c>
      <c r="AR24" s="78" t="s">
        <v>453</v>
      </c>
      <c r="AS24" s="109" t="s">
        <v>453</v>
      </c>
      <c r="AT24" s="94"/>
      <c r="AU24" s="109" t="s">
        <v>816</v>
      </c>
      <c r="AV24" s="94"/>
      <c r="AW24" s="78" t="s">
        <v>817</v>
      </c>
      <c r="AX24" s="78" t="s">
        <v>818</v>
      </c>
      <c r="AY24" s="78" t="s">
        <v>819</v>
      </c>
      <c r="AZ24" s="78" t="s">
        <v>818</v>
      </c>
      <c r="BA24" s="78" t="s">
        <v>453</v>
      </c>
      <c r="BB24" s="78" t="s">
        <v>818</v>
      </c>
      <c r="BC24" s="78" t="s">
        <v>453</v>
      </c>
      <c r="BD24" s="78" t="s">
        <v>453</v>
      </c>
      <c r="BE24" s="51"/>
    </row>
    <row r="25" spans="1:57" ht="16.5" customHeight="1" x14ac:dyDescent="0.25">
      <c r="A25" s="52" t="s">
        <v>0</v>
      </c>
      <c r="B25" s="52" t="s">
        <v>0</v>
      </c>
      <c r="C25" s="52" t="s">
        <v>0</v>
      </c>
      <c r="D25" s="52" t="s">
        <v>0</v>
      </c>
      <c r="E25" s="52" t="s">
        <v>0</v>
      </c>
      <c r="F25" s="52" t="s">
        <v>0</v>
      </c>
      <c r="G25" s="52" t="s">
        <v>0</v>
      </c>
      <c r="H25" s="52" t="s">
        <v>0</v>
      </c>
      <c r="I25" s="52" t="s">
        <v>0</v>
      </c>
      <c r="J25" s="93" t="s">
        <v>0</v>
      </c>
      <c r="K25" s="94"/>
      <c r="L25" s="93" t="s">
        <v>0</v>
      </c>
      <c r="M25" s="94"/>
      <c r="N25" s="52" t="s">
        <v>0</v>
      </c>
      <c r="O25" s="52" t="s">
        <v>0</v>
      </c>
      <c r="P25" s="52" t="s">
        <v>0</v>
      </c>
      <c r="Q25" s="52" t="s">
        <v>0</v>
      </c>
      <c r="R25" s="52" t="s">
        <v>0</v>
      </c>
      <c r="S25" s="52" t="s">
        <v>0</v>
      </c>
      <c r="T25" s="52" t="s">
        <v>0</v>
      </c>
      <c r="U25" s="52" t="s">
        <v>0</v>
      </c>
      <c r="V25" s="52" t="s">
        <v>0</v>
      </c>
      <c r="W25" s="52" t="s">
        <v>0</v>
      </c>
      <c r="X25" s="52" t="s">
        <v>0</v>
      </c>
      <c r="Y25" s="52" t="s">
        <v>0</v>
      </c>
      <c r="Z25" s="52" t="s">
        <v>0</v>
      </c>
      <c r="AA25" s="93" t="s">
        <v>0</v>
      </c>
      <c r="AB25" s="94"/>
      <c r="AC25" s="93" t="s">
        <v>0</v>
      </c>
      <c r="AD25" s="94"/>
      <c r="AE25" s="52" t="s">
        <v>0</v>
      </c>
      <c r="AF25" s="52" t="s">
        <v>0</v>
      </c>
      <c r="AG25" s="52" t="s">
        <v>0</v>
      </c>
      <c r="AH25" s="52" t="s">
        <v>0</v>
      </c>
      <c r="AI25" s="52" t="s">
        <v>0</v>
      </c>
      <c r="AJ25" s="52" t="s">
        <v>0</v>
      </c>
      <c r="AK25" s="52" t="s">
        <v>0</v>
      </c>
      <c r="AL25" s="52" t="s">
        <v>0</v>
      </c>
      <c r="AM25" s="93" t="s">
        <v>0</v>
      </c>
      <c r="AN25" s="94"/>
      <c r="AO25" s="94"/>
      <c r="AP25" s="52" t="s">
        <v>0</v>
      </c>
      <c r="AQ25" s="52" t="s">
        <v>0</v>
      </c>
      <c r="AR25" s="52" t="s">
        <v>0</v>
      </c>
      <c r="AS25" s="93" t="s">
        <v>0</v>
      </c>
      <c r="AT25" s="94"/>
      <c r="AU25" s="93" t="s">
        <v>0</v>
      </c>
      <c r="AV25" s="94"/>
      <c r="AW25" s="52" t="s">
        <v>0</v>
      </c>
      <c r="AX25" s="52" t="s">
        <v>0</v>
      </c>
      <c r="AY25" s="52" t="s">
        <v>0</v>
      </c>
      <c r="AZ25" s="52" t="s">
        <v>0</v>
      </c>
      <c r="BA25" s="52" t="s">
        <v>0</v>
      </c>
      <c r="BB25" s="52" t="s">
        <v>0</v>
      </c>
      <c r="BC25" s="52" t="s">
        <v>0</v>
      </c>
      <c r="BD25" s="52" t="s">
        <v>0</v>
      </c>
      <c r="BE25" s="51"/>
    </row>
    <row r="26" spans="1:57" ht="15" customHeight="1" x14ac:dyDescent="0.25">
      <c r="A26" s="110" t="s">
        <v>334</v>
      </c>
      <c r="B26" s="92"/>
      <c r="C26" s="92"/>
      <c r="D26" s="92"/>
      <c r="E26" s="92"/>
      <c r="F26" s="92"/>
      <c r="G26" s="91"/>
      <c r="H26" s="111" t="s">
        <v>335</v>
      </c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1"/>
      <c r="AP26" s="52" t="s">
        <v>0</v>
      </c>
      <c r="AQ26" s="52" t="s">
        <v>0</v>
      </c>
      <c r="AR26" s="52" t="s">
        <v>0</v>
      </c>
      <c r="AS26" s="93" t="s">
        <v>0</v>
      </c>
      <c r="AT26" s="94"/>
      <c r="AU26" s="93" t="s">
        <v>0</v>
      </c>
      <c r="AV26" s="94"/>
      <c r="AW26" s="52" t="s">
        <v>0</v>
      </c>
      <c r="AX26" s="52" t="s">
        <v>0</v>
      </c>
      <c r="AY26" s="52" t="s">
        <v>0</v>
      </c>
      <c r="AZ26" s="52" t="s">
        <v>0</v>
      </c>
      <c r="BA26" s="52" t="s">
        <v>0</v>
      </c>
      <c r="BB26" s="52" t="s">
        <v>0</v>
      </c>
      <c r="BC26" s="52" t="s">
        <v>0</v>
      </c>
      <c r="BD26" s="52" t="s">
        <v>0</v>
      </c>
      <c r="BE26" s="51"/>
    </row>
    <row r="27" spans="1:57" ht="16.5" customHeight="1" x14ac:dyDescent="0.25">
      <c r="A27" s="107" t="s">
        <v>1</v>
      </c>
      <c r="B27" s="91"/>
      <c r="C27" s="106" t="s">
        <v>2</v>
      </c>
      <c r="D27" s="91"/>
      <c r="E27" s="107" t="s">
        <v>336</v>
      </c>
      <c r="F27" s="91"/>
      <c r="G27" s="107" t="s">
        <v>337</v>
      </c>
      <c r="H27" s="91"/>
      <c r="I27" s="107" t="s">
        <v>3</v>
      </c>
      <c r="J27" s="92"/>
      <c r="K27" s="91"/>
      <c r="L27" s="107" t="s">
        <v>338</v>
      </c>
      <c r="M27" s="92"/>
      <c r="N27" s="91"/>
      <c r="O27" s="107" t="s">
        <v>4</v>
      </c>
      <c r="P27" s="91"/>
      <c r="Q27" s="107" t="s">
        <v>339</v>
      </c>
      <c r="R27" s="91"/>
      <c r="S27" s="107" t="s">
        <v>5</v>
      </c>
      <c r="T27" s="92"/>
      <c r="U27" s="92"/>
      <c r="V27" s="92"/>
      <c r="W27" s="92"/>
      <c r="X27" s="92"/>
      <c r="Y27" s="92"/>
      <c r="Z27" s="91"/>
      <c r="AA27" s="107" t="s">
        <v>6</v>
      </c>
      <c r="AB27" s="92"/>
      <c r="AC27" s="92"/>
      <c r="AD27" s="92"/>
      <c r="AE27" s="91"/>
      <c r="AF27" s="107" t="s">
        <v>287</v>
      </c>
      <c r="AG27" s="92"/>
      <c r="AH27" s="91"/>
      <c r="AI27" s="74" t="s">
        <v>340</v>
      </c>
      <c r="AJ27" s="107" t="s">
        <v>7</v>
      </c>
      <c r="AK27" s="92"/>
      <c r="AL27" s="92"/>
      <c r="AM27" s="92"/>
      <c r="AN27" s="92"/>
      <c r="AO27" s="91"/>
      <c r="AP27" s="74" t="s">
        <v>341</v>
      </c>
      <c r="AQ27" s="74" t="s">
        <v>342</v>
      </c>
      <c r="AR27" s="74" t="s">
        <v>343</v>
      </c>
      <c r="AS27" s="107" t="s">
        <v>344</v>
      </c>
      <c r="AT27" s="91"/>
      <c r="AU27" s="107" t="s">
        <v>345</v>
      </c>
      <c r="AV27" s="91"/>
      <c r="AW27" s="74" t="s">
        <v>346</v>
      </c>
      <c r="AX27" s="74" t="s">
        <v>347</v>
      </c>
      <c r="AY27" s="74" t="s">
        <v>348</v>
      </c>
      <c r="AZ27" s="74" t="s">
        <v>349</v>
      </c>
      <c r="BA27" s="74" t="s">
        <v>350</v>
      </c>
      <c r="BB27" s="74" t="s">
        <v>351</v>
      </c>
      <c r="BC27" s="74" t="s">
        <v>352</v>
      </c>
      <c r="BD27" s="74" t="s">
        <v>353</v>
      </c>
      <c r="BE27" s="51"/>
    </row>
    <row r="28" spans="1:57" ht="16.5" customHeight="1" x14ac:dyDescent="0.25">
      <c r="A28" s="100" t="s">
        <v>8</v>
      </c>
      <c r="B28" s="94"/>
      <c r="C28" s="100"/>
      <c r="D28" s="94"/>
      <c r="E28" s="100"/>
      <c r="F28" s="94"/>
      <c r="G28" s="100"/>
      <c r="H28" s="94"/>
      <c r="I28" s="100"/>
      <c r="J28" s="94"/>
      <c r="K28" s="94"/>
      <c r="L28" s="100"/>
      <c r="M28" s="94"/>
      <c r="N28" s="94"/>
      <c r="O28" s="100"/>
      <c r="P28" s="94"/>
      <c r="Q28" s="100"/>
      <c r="R28" s="94"/>
      <c r="S28" s="102" t="s">
        <v>9</v>
      </c>
      <c r="T28" s="94"/>
      <c r="U28" s="94"/>
      <c r="V28" s="94"/>
      <c r="W28" s="94"/>
      <c r="X28" s="94"/>
      <c r="Y28" s="94"/>
      <c r="Z28" s="94"/>
      <c r="AA28" s="100" t="s">
        <v>10</v>
      </c>
      <c r="AB28" s="94"/>
      <c r="AC28" s="94"/>
      <c r="AD28" s="94"/>
      <c r="AE28" s="94"/>
      <c r="AF28" s="100" t="s">
        <v>11</v>
      </c>
      <c r="AG28" s="94"/>
      <c r="AH28" s="94"/>
      <c r="AI28" s="75" t="s">
        <v>12</v>
      </c>
      <c r="AJ28" s="103" t="s">
        <v>354</v>
      </c>
      <c r="AK28" s="94"/>
      <c r="AL28" s="94"/>
      <c r="AM28" s="94"/>
      <c r="AN28" s="94"/>
      <c r="AO28" s="94"/>
      <c r="AP28" s="76" t="s">
        <v>583</v>
      </c>
      <c r="AQ28" s="76" t="s">
        <v>820</v>
      </c>
      <c r="AR28" s="76" t="s">
        <v>821</v>
      </c>
      <c r="AS28" s="105" t="s">
        <v>453</v>
      </c>
      <c r="AT28" s="94"/>
      <c r="AU28" s="105" t="s">
        <v>822</v>
      </c>
      <c r="AV28" s="94"/>
      <c r="AW28" s="76" t="s">
        <v>823</v>
      </c>
      <c r="AX28" s="76" t="s">
        <v>824</v>
      </c>
      <c r="AY28" s="76" t="s">
        <v>825</v>
      </c>
      <c r="AZ28" s="76" t="s">
        <v>824</v>
      </c>
      <c r="BA28" s="76" t="s">
        <v>453</v>
      </c>
      <c r="BB28" s="76" t="s">
        <v>824</v>
      </c>
      <c r="BC28" s="76" t="s">
        <v>453</v>
      </c>
      <c r="BD28" s="76" t="s">
        <v>826</v>
      </c>
      <c r="BE28" s="51"/>
    </row>
    <row r="29" spans="1:57" ht="16.5" customHeight="1" x14ac:dyDescent="0.25">
      <c r="A29" s="100" t="s">
        <v>8</v>
      </c>
      <c r="B29" s="94"/>
      <c r="C29" s="100"/>
      <c r="D29" s="94"/>
      <c r="E29" s="100"/>
      <c r="F29" s="94"/>
      <c r="G29" s="100"/>
      <c r="H29" s="94"/>
      <c r="I29" s="100"/>
      <c r="J29" s="94"/>
      <c r="K29" s="94"/>
      <c r="L29" s="100"/>
      <c r="M29" s="94"/>
      <c r="N29" s="94"/>
      <c r="O29" s="100"/>
      <c r="P29" s="94"/>
      <c r="Q29" s="100"/>
      <c r="R29" s="94"/>
      <c r="S29" s="102" t="s">
        <v>9</v>
      </c>
      <c r="T29" s="94"/>
      <c r="U29" s="94"/>
      <c r="V29" s="94"/>
      <c r="W29" s="94"/>
      <c r="X29" s="94"/>
      <c r="Y29" s="94"/>
      <c r="Z29" s="94"/>
      <c r="AA29" s="100" t="s">
        <v>10</v>
      </c>
      <c r="AB29" s="94"/>
      <c r="AC29" s="94"/>
      <c r="AD29" s="94"/>
      <c r="AE29" s="94"/>
      <c r="AF29" s="100" t="s">
        <v>13</v>
      </c>
      <c r="AG29" s="94"/>
      <c r="AH29" s="94"/>
      <c r="AI29" s="75" t="s">
        <v>311</v>
      </c>
      <c r="AJ29" s="103" t="s">
        <v>355</v>
      </c>
      <c r="AK29" s="94"/>
      <c r="AL29" s="94"/>
      <c r="AM29" s="94"/>
      <c r="AN29" s="94"/>
      <c r="AO29" s="94"/>
      <c r="AP29" s="76" t="s">
        <v>584</v>
      </c>
      <c r="AQ29" s="76" t="s">
        <v>453</v>
      </c>
      <c r="AR29" s="76" t="s">
        <v>584</v>
      </c>
      <c r="AS29" s="105" t="s">
        <v>453</v>
      </c>
      <c r="AT29" s="94"/>
      <c r="AU29" s="105" t="s">
        <v>453</v>
      </c>
      <c r="AV29" s="94"/>
      <c r="AW29" s="76" t="s">
        <v>453</v>
      </c>
      <c r="AX29" s="76" t="s">
        <v>453</v>
      </c>
      <c r="AY29" s="76" t="s">
        <v>453</v>
      </c>
      <c r="AZ29" s="76" t="s">
        <v>453</v>
      </c>
      <c r="BA29" s="76" t="s">
        <v>453</v>
      </c>
      <c r="BB29" s="76" t="s">
        <v>453</v>
      </c>
      <c r="BC29" s="76" t="s">
        <v>453</v>
      </c>
      <c r="BD29" s="76" t="s">
        <v>453</v>
      </c>
      <c r="BE29" s="51"/>
    </row>
    <row r="30" spans="1:57" ht="16.5" customHeight="1" x14ac:dyDescent="0.25">
      <c r="A30" s="100" t="s">
        <v>8</v>
      </c>
      <c r="B30" s="94"/>
      <c r="C30" s="100"/>
      <c r="D30" s="94"/>
      <c r="E30" s="100"/>
      <c r="F30" s="94"/>
      <c r="G30" s="100"/>
      <c r="H30" s="94"/>
      <c r="I30" s="100"/>
      <c r="J30" s="94"/>
      <c r="K30" s="94"/>
      <c r="L30" s="100"/>
      <c r="M30" s="94"/>
      <c r="N30" s="94"/>
      <c r="O30" s="100"/>
      <c r="P30" s="94"/>
      <c r="Q30" s="100"/>
      <c r="R30" s="94"/>
      <c r="S30" s="102" t="s">
        <v>9</v>
      </c>
      <c r="T30" s="94"/>
      <c r="U30" s="94"/>
      <c r="V30" s="94"/>
      <c r="W30" s="94"/>
      <c r="X30" s="94"/>
      <c r="Y30" s="94"/>
      <c r="Z30" s="94"/>
      <c r="AA30" s="100" t="s">
        <v>138</v>
      </c>
      <c r="AB30" s="94"/>
      <c r="AC30" s="94"/>
      <c r="AD30" s="94"/>
      <c r="AE30" s="94"/>
      <c r="AF30" s="100" t="s">
        <v>11</v>
      </c>
      <c r="AG30" s="94"/>
      <c r="AH30" s="94"/>
      <c r="AI30" s="75" t="s">
        <v>367</v>
      </c>
      <c r="AJ30" s="103" t="s">
        <v>368</v>
      </c>
      <c r="AK30" s="94"/>
      <c r="AL30" s="94"/>
      <c r="AM30" s="94"/>
      <c r="AN30" s="94"/>
      <c r="AO30" s="94"/>
      <c r="AP30" s="76" t="s">
        <v>585</v>
      </c>
      <c r="AQ30" s="76" t="s">
        <v>586</v>
      </c>
      <c r="AR30" s="76" t="s">
        <v>587</v>
      </c>
      <c r="AS30" s="105" t="s">
        <v>453</v>
      </c>
      <c r="AT30" s="94"/>
      <c r="AU30" s="105" t="s">
        <v>827</v>
      </c>
      <c r="AV30" s="94"/>
      <c r="AW30" s="76" t="s">
        <v>828</v>
      </c>
      <c r="AX30" s="76" t="s">
        <v>829</v>
      </c>
      <c r="AY30" s="76" t="s">
        <v>830</v>
      </c>
      <c r="AZ30" s="76" t="s">
        <v>829</v>
      </c>
      <c r="BA30" s="76" t="s">
        <v>453</v>
      </c>
      <c r="BB30" s="76" t="s">
        <v>829</v>
      </c>
      <c r="BC30" s="76" t="s">
        <v>453</v>
      </c>
      <c r="BD30" s="76" t="s">
        <v>453</v>
      </c>
      <c r="BE30" s="51"/>
    </row>
    <row r="31" spans="1:57" ht="16.5" customHeight="1" x14ac:dyDescent="0.25">
      <c r="A31" s="100" t="s">
        <v>8</v>
      </c>
      <c r="B31" s="94"/>
      <c r="C31" s="100" t="s">
        <v>14</v>
      </c>
      <c r="D31" s="94"/>
      <c r="E31" s="100"/>
      <c r="F31" s="94"/>
      <c r="G31" s="100"/>
      <c r="H31" s="94"/>
      <c r="I31" s="100"/>
      <c r="J31" s="94"/>
      <c r="K31" s="94"/>
      <c r="L31" s="100"/>
      <c r="M31" s="94"/>
      <c r="N31" s="94"/>
      <c r="O31" s="100"/>
      <c r="P31" s="94"/>
      <c r="Q31" s="100"/>
      <c r="R31" s="94"/>
      <c r="S31" s="102" t="s">
        <v>15</v>
      </c>
      <c r="T31" s="94"/>
      <c r="U31" s="94"/>
      <c r="V31" s="94"/>
      <c r="W31" s="94"/>
      <c r="X31" s="94"/>
      <c r="Y31" s="94"/>
      <c r="Z31" s="94"/>
      <c r="AA31" s="100" t="s">
        <v>10</v>
      </c>
      <c r="AB31" s="94"/>
      <c r="AC31" s="94"/>
      <c r="AD31" s="94"/>
      <c r="AE31" s="94"/>
      <c r="AF31" s="100" t="s">
        <v>11</v>
      </c>
      <c r="AG31" s="94"/>
      <c r="AH31" s="94"/>
      <c r="AI31" s="75" t="s">
        <v>12</v>
      </c>
      <c r="AJ31" s="103" t="s">
        <v>354</v>
      </c>
      <c r="AK31" s="94"/>
      <c r="AL31" s="94"/>
      <c r="AM31" s="94"/>
      <c r="AN31" s="94"/>
      <c r="AO31" s="94"/>
      <c r="AP31" s="76" t="s">
        <v>588</v>
      </c>
      <c r="AQ31" s="76" t="s">
        <v>588</v>
      </c>
      <c r="AR31" s="76" t="s">
        <v>453</v>
      </c>
      <c r="AS31" s="105" t="s">
        <v>453</v>
      </c>
      <c r="AT31" s="94"/>
      <c r="AU31" s="105" t="s">
        <v>831</v>
      </c>
      <c r="AV31" s="94"/>
      <c r="AW31" s="76" t="s">
        <v>832</v>
      </c>
      <c r="AX31" s="76" t="s">
        <v>833</v>
      </c>
      <c r="AY31" s="76" t="s">
        <v>834</v>
      </c>
      <c r="AZ31" s="76" t="s">
        <v>833</v>
      </c>
      <c r="BA31" s="76" t="s">
        <v>453</v>
      </c>
      <c r="BB31" s="76" t="s">
        <v>833</v>
      </c>
      <c r="BC31" s="76" t="s">
        <v>453</v>
      </c>
      <c r="BD31" s="76" t="s">
        <v>835</v>
      </c>
      <c r="BE31" s="51"/>
    </row>
    <row r="32" spans="1:57" ht="16.5" customHeight="1" x14ac:dyDescent="0.25">
      <c r="A32" s="100" t="s">
        <v>8</v>
      </c>
      <c r="B32" s="94"/>
      <c r="C32" s="100" t="s">
        <v>14</v>
      </c>
      <c r="D32" s="94"/>
      <c r="E32" s="100" t="s">
        <v>14</v>
      </c>
      <c r="F32" s="94"/>
      <c r="G32" s="100"/>
      <c r="H32" s="94"/>
      <c r="I32" s="100"/>
      <c r="J32" s="94"/>
      <c r="K32" s="94"/>
      <c r="L32" s="100"/>
      <c r="M32" s="94"/>
      <c r="N32" s="94"/>
      <c r="O32" s="100"/>
      <c r="P32" s="94"/>
      <c r="Q32" s="100"/>
      <c r="R32" s="94"/>
      <c r="S32" s="102" t="s">
        <v>16</v>
      </c>
      <c r="T32" s="94"/>
      <c r="U32" s="94"/>
      <c r="V32" s="94"/>
      <c r="W32" s="94"/>
      <c r="X32" s="94"/>
      <c r="Y32" s="94"/>
      <c r="Z32" s="94"/>
      <c r="AA32" s="100" t="s">
        <v>10</v>
      </c>
      <c r="AB32" s="94"/>
      <c r="AC32" s="94"/>
      <c r="AD32" s="94"/>
      <c r="AE32" s="94"/>
      <c r="AF32" s="100" t="s">
        <v>11</v>
      </c>
      <c r="AG32" s="94"/>
      <c r="AH32" s="94"/>
      <c r="AI32" s="75" t="s">
        <v>12</v>
      </c>
      <c r="AJ32" s="103" t="s">
        <v>354</v>
      </c>
      <c r="AK32" s="94"/>
      <c r="AL32" s="94"/>
      <c r="AM32" s="94"/>
      <c r="AN32" s="94"/>
      <c r="AO32" s="94"/>
      <c r="AP32" s="76" t="s">
        <v>588</v>
      </c>
      <c r="AQ32" s="76" t="s">
        <v>588</v>
      </c>
      <c r="AR32" s="76" t="s">
        <v>453</v>
      </c>
      <c r="AS32" s="105" t="s">
        <v>453</v>
      </c>
      <c r="AT32" s="94"/>
      <c r="AU32" s="105" t="s">
        <v>831</v>
      </c>
      <c r="AV32" s="94"/>
      <c r="AW32" s="76" t="s">
        <v>832</v>
      </c>
      <c r="AX32" s="76" t="s">
        <v>833</v>
      </c>
      <c r="AY32" s="76" t="s">
        <v>834</v>
      </c>
      <c r="AZ32" s="76" t="s">
        <v>833</v>
      </c>
      <c r="BA32" s="76" t="s">
        <v>453</v>
      </c>
      <c r="BB32" s="76" t="s">
        <v>833</v>
      </c>
      <c r="BC32" s="76" t="s">
        <v>453</v>
      </c>
      <c r="BD32" s="76" t="s">
        <v>835</v>
      </c>
      <c r="BE32" s="51"/>
    </row>
    <row r="33" spans="1:57" ht="15" customHeight="1" x14ac:dyDescent="0.25">
      <c r="A33" s="100" t="s">
        <v>8</v>
      </c>
      <c r="B33" s="94"/>
      <c r="C33" s="100" t="s">
        <v>14</v>
      </c>
      <c r="D33" s="94"/>
      <c r="E33" s="100" t="s">
        <v>14</v>
      </c>
      <c r="F33" s="94"/>
      <c r="G33" s="100" t="s">
        <v>14</v>
      </c>
      <c r="H33" s="94"/>
      <c r="I33" s="100"/>
      <c r="J33" s="94"/>
      <c r="K33" s="94"/>
      <c r="L33" s="100"/>
      <c r="M33" s="94"/>
      <c r="N33" s="94"/>
      <c r="O33" s="100"/>
      <c r="P33" s="94"/>
      <c r="Q33" s="100"/>
      <c r="R33" s="94"/>
      <c r="S33" s="102" t="s">
        <v>17</v>
      </c>
      <c r="T33" s="94"/>
      <c r="U33" s="94"/>
      <c r="V33" s="94"/>
      <c r="W33" s="94"/>
      <c r="X33" s="94"/>
      <c r="Y33" s="94"/>
      <c r="Z33" s="94"/>
      <c r="AA33" s="100" t="s">
        <v>10</v>
      </c>
      <c r="AB33" s="94"/>
      <c r="AC33" s="94"/>
      <c r="AD33" s="94"/>
      <c r="AE33" s="94"/>
      <c r="AF33" s="100" t="s">
        <v>11</v>
      </c>
      <c r="AG33" s="94"/>
      <c r="AH33" s="94"/>
      <c r="AI33" s="75" t="s">
        <v>12</v>
      </c>
      <c r="AJ33" s="103" t="s">
        <v>354</v>
      </c>
      <c r="AK33" s="94"/>
      <c r="AL33" s="94"/>
      <c r="AM33" s="94"/>
      <c r="AN33" s="94"/>
      <c r="AO33" s="94"/>
      <c r="AP33" s="76" t="s">
        <v>589</v>
      </c>
      <c r="AQ33" s="76" t="s">
        <v>589</v>
      </c>
      <c r="AR33" s="76" t="s">
        <v>453</v>
      </c>
      <c r="AS33" s="105" t="s">
        <v>453</v>
      </c>
      <c r="AT33" s="94"/>
      <c r="AU33" s="105" t="s">
        <v>836</v>
      </c>
      <c r="AV33" s="94"/>
      <c r="AW33" s="76" t="s">
        <v>837</v>
      </c>
      <c r="AX33" s="76" t="s">
        <v>838</v>
      </c>
      <c r="AY33" s="76" t="s">
        <v>835</v>
      </c>
      <c r="AZ33" s="76" t="s">
        <v>838</v>
      </c>
      <c r="BA33" s="76" t="s">
        <v>453</v>
      </c>
      <c r="BB33" s="76" t="s">
        <v>838</v>
      </c>
      <c r="BC33" s="76" t="s">
        <v>453</v>
      </c>
      <c r="BD33" s="76" t="s">
        <v>835</v>
      </c>
      <c r="BE33" s="51"/>
    </row>
    <row r="34" spans="1:57" ht="15" customHeight="1" x14ac:dyDescent="0.25">
      <c r="A34" s="100" t="s">
        <v>8</v>
      </c>
      <c r="B34" s="94"/>
      <c r="C34" s="100" t="s">
        <v>14</v>
      </c>
      <c r="D34" s="94"/>
      <c r="E34" s="100" t="s">
        <v>14</v>
      </c>
      <c r="F34" s="94"/>
      <c r="G34" s="100" t="s">
        <v>14</v>
      </c>
      <c r="H34" s="94"/>
      <c r="I34" s="100" t="s">
        <v>18</v>
      </c>
      <c r="J34" s="94"/>
      <c r="K34" s="94"/>
      <c r="L34" s="100"/>
      <c r="M34" s="94"/>
      <c r="N34" s="94"/>
      <c r="O34" s="100"/>
      <c r="P34" s="94"/>
      <c r="Q34" s="100"/>
      <c r="R34" s="94"/>
      <c r="S34" s="102" t="s">
        <v>19</v>
      </c>
      <c r="T34" s="94"/>
      <c r="U34" s="94"/>
      <c r="V34" s="94"/>
      <c r="W34" s="94"/>
      <c r="X34" s="94"/>
      <c r="Y34" s="94"/>
      <c r="Z34" s="94"/>
      <c r="AA34" s="100" t="s">
        <v>10</v>
      </c>
      <c r="AB34" s="94"/>
      <c r="AC34" s="94"/>
      <c r="AD34" s="94"/>
      <c r="AE34" s="94"/>
      <c r="AF34" s="100" t="s">
        <v>11</v>
      </c>
      <c r="AG34" s="94"/>
      <c r="AH34" s="94"/>
      <c r="AI34" s="75" t="s">
        <v>12</v>
      </c>
      <c r="AJ34" s="103" t="s">
        <v>354</v>
      </c>
      <c r="AK34" s="94"/>
      <c r="AL34" s="94"/>
      <c r="AM34" s="94"/>
      <c r="AN34" s="94"/>
      <c r="AO34" s="94"/>
      <c r="AP34" s="76" t="s">
        <v>590</v>
      </c>
      <c r="AQ34" s="76" t="s">
        <v>590</v>
      </c>
      <c r="AR34" s="76" t="s">
        <v>453</v>
      </c>
      <c r="AS34" s="105" t="s">
        <v>453</v>
      </c>
      <c r="AT34" s="94"/>
      <c r="AU34" s="105" t="s">
        <v>836</v>
      </c>
      <c r="AV34" s="94"/>
      <c r="AW34" s="76" t="s">
        <v>839</v>
      </c>
      <c r="AX34" s="76" t="s">
        <v>838</v>
      </c>
      <c r="AY34" s="76" t="s">
        <v>835</v>
      </c>
      <c r="AZ34" s="76" t="s">
        <v>838</v>
      </c>
      <c r="BA34" s="76" t="s">
        <v>453</v>
      </c>
      <c r="BB34" s="76" t="s">
        <v>838</v>
      </c>
      <c r="BC34" s="76" t="s">
        <v>453</v>
      </c>
      <c r="BD34" s="76" t="s">
        <v>835</v>
      </c>
      <c r="BE34" s="51"/>
    </row>
    <row r="35" spans="1:57" ht="16.5" customHeight="1" x14ac:dyDescent="0.25">
      <c r="A35" s="101" t="s">
        <v>8</v>
      </c>
      <c r="B35" s="94"/>
      <c r="C35" s="101" t="s">
        <v>14</v>
      </c>
      <c r="D35" s="94"/>
      <c r="E35" s="101" t="s">
        <v>14</v>
      </c>
      <c r="F35" s="94"/>
      <c r="G35" s="101" t="s">
        <v>14</v>
      </c>
      <c r="H35" s="94"/>
      <c r="I35" s="101" t="s">
        <v>18</v>
      </c>
      <c r="J35" s="94"/>
      <c r="K35" s="94"/>
      <c r="L35" s="101" t="s">
        <v>18</v>
      </c>
      <c r="M35" s="94"/>
      <c r="N35" s="94"/>
      <c r="O35" s="101"/>
      <c r="P35" s="94"/>
      <c r="Q35" s="101"/>
      <c r="R35" s="94"/>
      <c r="S35" s="108" t="s">
        <v>20</v>
      </c>
      <c r="T35" s="94"/>
      <c r="U35" s="94"/>
      <c r="V35" s="94"/>
      <c r="W35" s="94"/>
      <c r="X35" s="94"/>
      <c r="Y35" s="94"/>
      <c r="Z35" s="94"/>
      <c r="AA35" s="101" t="s">
        <v>10</v>
      </c>
      <c r="AB35" s="94"/>
      <c r="AC35" s="94"/>
      <c r="AD35" s="94"/>
      <c r="AE35" s="94"/>
      <c r="AF35" s="101" t="s">
        <v>11</v>
      </c>
      <c r="AG35" s="94"/>
      <c r="AH35" s="94"/>
      <c r="AI35" s="77" t="s">
        <v>12</v>
      </c>
      <c r="AJ35" s="104" t="s">
        <v>354</v>
      </c>
      <c r="AK35" s="94"/>
      <c r="AL35" s="94"/>
      <c r="AM35" s="94"/>
      <c r="AN35" s="94"/>
      <c r="AO35" s="94"/>
      <c r="AP35" s="78" t="s">
        <v>591</v>
      </c>
      <c r="AQ35" s="78" t="s">
        <v>591</v>
      </c>
      <c r="AR35" s="78" t="s">
        <v>453</v>
      </c>
      <c r="AS35" s="109" t="s">
        <v>453</v>
      </c>
      <c r="AT35" s="94"/>
      <c r="AU35" s="109" t="s">
        <v>840</v>
      </c>
      <c r="AV35" s="94"/>
      <c r="AW35" s="78" t="s">
        <v>841</v>
      </c>
      <c r="AX35" s="78" t="s">
        <v>840</v>
      </c>
      <c r="AY35" s="78" t="s">
        <v>453</v>
      </c>
      <c r="AZ35" s="78" t="s">
        <v>840</v>
      </c>
      <c r="BA35" s="78" t="s">
        <v>453</v>
      </c>
      <c r="BB35" s="78" t="s">
        <v>840</v>
      </c>
      <c r="BC35" s="78" t="s">
        <v>453</v>
      </c>
      <c r="BD35" s="78" t="s">
        <v>453</v>
      </c>
      <c r="BE35" s="51"/>
    </row>
    <row r="36" spans="1:57" ht="16.5" customHeight="1" x14ac:dyDescent="0.25">
      <c r="A36" s="101" t="s">
        <v>8</v>
      </c>
      <c r="B36" s="94"/>
      <c r="C36" s="101" t="s">
        <v>14</v>
      </c>
      <c r="D36" s="94"/>
      <c r="E36" s="101" t="s">
        <v>14</v>
      </c>
      <c r="F36" s="94"/>
      <c r="G36" s="101" t="s">
        <v>14</v>
      </c>
      <c r="H36" s="94"/>
      <c r="I36" s="101" t="s">
        <v>18</v>
      </c>
      <c r="J36" s="94"/>
      <c r="K36" s="94"/>
      <c r="L36" s="101" t="s">
        <v>21</v>
      </c>
      <c r="M36" s="94"/>
      <c r="N36" s="94"/>
      <c r="O36" s="101"/>
      <c r="P36" s="94"/>
      <c r="Q36" s="101"/>
      <c r="R36" s="94"/>
      <c r="S36" s="108" t="s">
        <v>22</v>
      </c>
      <c r="T36" s="94"/>
      <c r="U36" s="94"/>
      <c r="V36" s="94"/>
      <c r="W36" s="94"/>
      <c r="X36" s="94"/>
      <c r="Y36" s="94"/>
      <c r="Z36" s="94"/>
      <c r="AA36" s="101" t="s">
        <v>10</v>
      </c>
      <c r="AB36" s="94"/>
      <c r="AC36" s="94"/>
      <c r="AD36" s="94"/>
      <c r="AE36" s="94"/>
      <c r="AF36" s="101" t="s">
        <v>11</v>
      </c>
      <c r="AG36" s="94"/>
      <c r="AH36" s="94"/>
      <c r="AI36" s="77" t="s">
        <v>12</v>
      </c>
      <c r="AJ36" s="104" t="s">
        <v>354</v>
      </c>
      <c r="AK36" s="94"/>
      <c r="AL36" s="94"/>
      <c r="AM36" s="94"/>
      <c r="AN36" s="94"/>
      <c r="AO36" s="94"/>
      <c r="AP36" s="78" t="s">
        <v>592</v>
      </c>
      <c r="AQ36" s="78" t="s">
        <v>592</v>
      </c>
      <c r="AR36" s="78" t="s">
        <v>453</v>
      </c>
      <c r="AS36" s="109" t="s">
        <v>453</v>
      </c>
      <c r="AT36" s="94"/>
      <c r="AU36" s="109" t="s">
        <v>842</v>
      </c>
      <c r="AV36" s="94"/>
      <c r="AW36" s="78" t="s">
        <v>843</v>
      </c>
      <c r="AX36" s="78" t="s">
        <v>842</v>
      </c>
      <c r="AY36" s="78" t="s">
        <v>453</v>
      </c>
      <c r="AZ36" s="78" t="s">
        <v>842</v>
      </c>
      <c r="BA36" s="78" t="s">
        <v>453</v>
      </c>
      <c r="BB36" s="78" t="s">
        <v>842</v>
      </c>
      <c r="BC36" s="78" t="s">
        <v>453</v>
      </c>
      <c r="BD36" s="78" t="s">
        <v>453</v>
      </c>
      <c r="BE36" s="51"/>
    </row>
    <row r="37" spans="1:57" ht="15" customHeight="1" x14ac:dyDescent="0.25">
      <c r="A37" s="101" t="s">
        <v>8</v>
      </c>
      <c r="B37" s="94"/>
      <c r="C37" s="101" t="s">
        <v>14</v>
      </c>
      <c r="D37" s="94"/>
      <c r="E37" s="101" t="s">
        <v>14</v>
      </c>
      <c r="F37" s="94"/>
      <c r="G37" s="101" t="s">
        <v>14</v>
      </c>
      <c r="H37" s="94"/>
      <c r="I37" s="101" t="s">
        <v>18</v>
      </c>
      <c r="J37" s="94"/>
      <c r="K37" s="94"/>
      <c r="L37" s="101" t="s">
        <v>23</v>
      </c>
      <c r="M37" s="94"/>
      <c r="N37" s="94"/>
      <c r="O37" s="101"/>
      <c r="P37" s="94"/>
      <c r="Q37" s="101"/>
      <c r="R37" s="94"/>
      <c r="S37" s="108" t="s">
        <v>24</v>
      </c>
      <c r="T37" s="94"/>
      <c r="U37" s="94"/>
      <c r="V37" s="94"/>
      <c r="W37" s="94"/>
      <c r="X37" s="94"/>
      <c r="Y37" s="94"/>
      <c r="Z37" s="94"/>
      <c r="AA37" s="101" t="s">
        <v>10</v>
      </c>
      <c r="AB37" s="94"/>
      <c r="AC37" s="94"/>
      <c r="AD37" s="94"/>
      <c r="AE37" s="94"/>
      <c r="AF37" s="101" t="s">
        <v>11</v>
      </c>
      <c r="AG37" s="94"/>
      <c r="AH37" s="94"/>
      <c r="AI37" s="77" t="s">
        <v>12</v>
      </c>
      <c r="AJ37" s="104" t="s">
        <v>354</v>
      </c>
      <c r="AK37" s="94"/>
      <c r="AL37" s="94"/>
      <c r="AM37" s="94"/>
      <c r="AN37" s="94"/>
      <c r="AO37" s="94"/>
      <c r="AP37" s="78" t="s">
        <v>593</v>
      </c>
      <c r="AQ37" s="78" t="s">
        <v>593</v>
      </c>
      <c r="AR37" s="78" t="s">
        <v>453</v>
      </c>
      <c r="AS37" s="109" t="s">
        <v>453</v>
      </c>
      <c r="AT37" s="94"/>
      <c r="AU37" s="109" t="s">
        <v>844</v>
      </c>
      <c r="AV37" s="94"/>
      <c r="AW37" s="78" t="s">
        <v>845</v>
      </c>
      <c r="AX37" s="78" t="s">
        <v>844</v>
      </c>
      <c r="AY37" s="78" t="s">
        <v>453</v>
      </c>
      <c r="AZ37" s="78" t="s">
        <v>844</v>
      </c>
      <c r="BA37" s="78" t="s">
        <v>453</v>
      </c>
      <c r="BB37" s="78" t="s">
        <v>844</v>
      </c>
      <c r="BC37" s="78" t="s">
        <v>453</v>
      </c>
      <c r="BD37" s="78" t="s">
        <v>453</v>
      </c>
      <c r="BE37" s="51"/>
    </row>
    <row r="38" spans="1:57" ht="16.5" customHeight="1" x14ac:dyDescent="0.25">
      <c r="A38" s="101" t="s">
        <v>8</v>
      </c>
      <c r="B38" s="94"/>
      <c r="C38" s="101" t="s">
        <v>14</v>
      </c>
      <c r="D38" s="94"/>
      <c r="E38" s="101" t="s">
        <v>14</v>
      </c>
      <c r="F38" s="94"/>
      <c r="G38" s="101" t="s">
        <v>14</v>
      </c>
      <c r="H38" s="94"/>
      <c r="I38" s="101" t="s">
        <v>18</v>
      </c>
      <c r="J38" s="94"/>
      <c r="K38" s="94"/>
      <c r="L38" s="101" t="s">
        <v>25</v>
      </c>
      <c r="M38" s="94"/>
      <c r="N38" s="94"/>
      <c r="O38" s="101"/>
      <c r="P38" s="94"/>
      <c r="Q38" s="101"/>
      <c r="R38" s="94"/>
      <c r="S38" s="108" t="s">
        <v>26</v>
      </c>
      <c r="T38" s="94"/>
      <c r="U38" s="94"/>
      <c r="V38" s="94"/>
      <c r="W38" s="94"/>
      <c r="X38" s="94"/>
      <c r="Y38" s="94"/>
      <c r="Z38" s="94"/>
      <c r="AA38" s="101" t="s">
        <v>10</v>
      </c>
      <c r="AB38" s="94"/>
      <c r="AC38" s="94"/>
      <c r="AD38" s="94"/>
      <c r="AE38" s="94"/>
      <c r="AF38" s="101" t="s">
        <v>11</v>
      </c>
      <c r="AG38" s="94"/>
      <c r="AH38" s="94"/>
      <c r="AI38" s="77" t="s">
        <v>12</v>
      </c>
      <c r="AJ38" s="104" t="s">
        <v>354</v>
      </c>
      <c r="AK38" s="94"/>
      <c r="AL38" s="94"/>
      <c r="AM38" s="94"/>
      <c r="AN38" s="94"/>
      <c r="AO38" s="94"/>
      <c r="AP38" s="78" t="s">
        <v>594</v>
      </c>
      <c r="AQ38" s="78" t="s">
        <v>594</v>
      </c>
      <c r="AR38" s="78" t="s">
        <v>453</v>
      </c>
      <c r="AS38" s="109" t="s">
        <v>453</v>
      </c>
      <c r="AT38" s="94"/>
      <c r="AU38" s="109" t="s">
        <v>846</v>
      </c>
      <c r="AV38" s="94"/>
      <c r="AW38" s="78" t="s">
        <v>847</v>
      </c>
      <c r="AX38" s="78" t="s">
        <v>846</v>
      </c>
      <c r="AY38" s="78" t="s">
        <v>453</v>
      </c>
      <c r="AZ38" s="78" t="s">
        <v>846</v>
      </c>
      <c r="BA38" s="78" t="s">
        <v>453</v>
      </c>
      <c r="BB38" s="78" t="s">
        <v>846</v>
      </c>
      <c r="BC38" s="78" t="s">
        <v>453</v>
      </c>
      <c r="BD38" s="78" t="s">
        <v>453</v>
      </c>
      <c r="BE38" s="51"/>
    </row>
    <row r="39" spans="1:57" ht="16.5" customHeight="1" x14ac:dyDescent="0.25">
      <c r="A39" s="101" t="s">
        <v>8</v>
      </c>
      <c r="B39" s="94"/>
      <c r="C39" s="101" t="s">
        <v>14</v>
      </c>
      <c r="D39" s="94"/>
      <c r="E39" s="101" t="s">
        <v>14</v>
      </c>
      <c r="F39" s="94"/>
      <c r="G39" s="101" t="s">
        <v>14</v>
      </c>
      <c r="H39" s="94"/>
      <c r="I39" s="101" t="s">
        <v>18</v>
      </c>
      <c r="J39" s="94"/>
      <c r="K39" s="94"/>
      <c r="L39" s="101" t="s">
        <v>27</v>
      </c>
      <c r="M39" s="94"/>
      <c r="N39" s="94"/>
      <c r="O39" s="101"/>
      <c r="P39" s="94"/>
      <c r="Q39" s="101"/>
      <c r="R39" s="94"/>
      <c r="S39" s="108" t="s">
        <v>28</v>
      </c>
      <c r="T39" s="94"/>
      <c r="U39" s="94"/>
      <c r="V39" s="94"/>
      <c r="W39" s="94"/>
      <c r="X39" s="94"/>
      <c r="Y39" s="94"/>
      <c r="Z39" s="94"/>
      <c r="AA39" s="101" t="s">
        <v>10</v>
      </c>
      <c r="AB39" s="94"/>
      <c r="AC39" s="94"/>
      <c r="AD39" s="94"/>
      <c r="AE39" s="94"/>
      <c r="AF39" s="101" t="s">
        <v>11</v>
      </c>
      <c r="AG39" s="94"/>
      <c r="AH39" s="94"/>
      <c r="AI39" s="77" t="s">
        <v>12</v>
      </c>
      <c r="AJ39" s="104" t="s">
        <v>354</v>
      </c>
      <c r="AK39" s="94"/>
      <c r="AL39" s="94"/>
      <c r="AM39" s="94"/>
      <c r="AN39" s="94"/>
      <c r="AO39" s="94"/>
      <c r="AP39" s="78" t="s">
        <v>595</v>
      </c>
      <c r="AQ39" s="78" t="s">
        <v>595</v>
      </c>
      <c r="AR39" s="78" t="s">
        <v>453</v>
      </c>
      <c r="AS39" s="109" t="s">
        <v>453</v>
      </c>
      <c r="AT39" s="94"/>
      <c r="AU39" s="109" t="s">
        <v>453</v>
      </c>
      <c r="AV39" s="94"/>
      <c r="AW39" s="78" t="s">
        <v>595</v>
      </c>
      <c r="AX39" s="78" t="s">
        <v>453</v>
      </c>
      <c r="AY39" s="78" t="s">
        <v>453</v>
      </c>
      <c r="AZ39" s="78" t="s">
        <v>453</v>
      </c>
      <c r="BA39" s="78" t="s">
        <v>453</v>
      </c>
      <c r="BB39" s="78" t="s">
        <v>453</v>
      </c>
      <c r="BC39" s="78" t="s">
        <v>453</v>
      </c>
      <c r="BD39" s="78" t="s">
        <v>453</v>
      </c>
      <c r="BE39" s="51"/>
    </row>
    <row r="40" spans="1:57" ht="16.5" customHeight="1" x14ac:dyDescent="0.25">
      <c r="A40" s="101" t="s">
        <v>8</v>
      </c>
      <c r="B40" s="94"/>
      <c r="C40" s="101" t="s">
        <v>14</v>
      </c>
      <c r="D40" s="94"/>
      <c r="E40" s="101" t="s">
        <v>14</v>
      </c>
      <c r="F40" s="94"/>
      <c r="G40" s="101" t="s">
        <v>14</v>
      </c>
      <c r="H40" s="94"/>
      <c r="I40" s="101" t="s">
        <v>18</v>
      </c>
      <c r="J40" s="94"/>
      <c r="K40" s="94"/>
      <c r="L40" s="101" t="s">
        <v>29</v>
      </c>
      <c r="M40" s="94"/>
      <c r="N40" s="94"/>
      <c r="O40" s="101"/>
      <c r="P40" s="94"/>
      <c r="Q40" s="101"/>
      <c r="R40" s="94"/>
      <c r="S40" s="108" t="s">
        <v>30</v>
      </c>
      <c r="T40" s="94"/>
      <c r="U40" s="94"/>
      <c r="V40" s="94"/>
      <c r="W40" s="94"/>
      <c r="X40" s="94"/>
      <c r="Y40" s="94"/>
      <c r="Z40" s="94"/>
      <c r="AA40" s="101" t="s">
        <v>10</v>
      </c>
      <c r="AB40" s="94"/>
      <c r="AC40" s="94"/>
      <c r="AD40" s="94"/>
      <c r="AE40" s="94"/>
      <c r="AF40" s="101" t="s">
        <v>11</v>
      </c>
      <c r="AG40" s="94"/>
      <c r="AH40" s="94"/>
      <c r="AI40" s="77" t="s">
        <v>12</v>
      </c>
      <c r="AJ40" s="104" t="s">
        <v>354</v>
      </c>
      <c r="AK40" s="94"/>
      <c r="AL40" s="94"/>
      <c r="AM40" s="94"/>
      <c r="AN40" s="94"/>
      <c r="AO40" s="94"/>
      <c r="AP40" s="78" t="s">
        <v>596</v>
      </c>
      <c r="AQ40" s="78" t="s">
        <v>596</v>
      </c>
      <c r="AR40" s="78" t="s">
        <v>453</v>
      </c>
      <c r="AS40" s="109" t="s">
        <v>453</v>
      </c>
      <c r="AT40" s="94"/>
      <c r="AU40" s="109" t="s">
        <v>848</v>
      </c>
      <c r="AV40" s="94"/>
      <c r="AW40" s="78" t="s">
        <v>849</v>
      </c>
      <c r="AX40" s="78" t="s">
        <v>848</v>
      </c>
      <c r="AY40" s="78" t="s">
        <v>453</v>
      </c>
      <c r="AZ40" s="78" t="s">
        <v>848</v>
      </c>
      <c r="BA40" s="78" t="s">
        <v>453</v>
      </c>
      <c r="BB40" s="78" t="s">
        <v>848</v>
      </c>
      <c r="BC40" s="78" t="s">
        <v>453</v>
      </c>
      <c r="BD40" s="78" t="s">
        <v>453</v>
      </c>
      <c r="BE40" s="51"/>
    </row>
    <row r="41" spans="1:57" ht="16.5" customHeight="1" x14ac:dyDescent="0.25">
      <c r="A41" s="101" t="s">
        <v>8</v>
      </c>
      <c r="B41" s="94"/>
      <c r="C41" s="101" t="s">
        <v>14</v>
      </c>
      <c r="D41" s="94"/>
      <c r="E41" s="101" t="s">
        <v>14</v>
      </c>
      <c r="F41" s="94"/>
      <c r="G41" s="101" t="s">
        <v>14</v>
      </c>
      <c r="H41" s="94"/>
      <c r="I41" s="101" t="s">
        <v>18</v>
      </c>
      <c r="J41" s="94"/>
      <c r="K41" s="94"/>
      <c r="L41" s="101" t="s">
        <v>31</v>
      </c>
      <c r="M41" s="94"/>
      <c r="N41" s="94"/>
      <c r="O41" s="101"/>
      <c r="P41" s="94"/>
      <c r="Q41" s="101"/>
      <c r="R41" s="94"/>
      <c r="S41" s="108" t="s">
        <v>32</v>
      </c>
      <c r="T41" s="94"/>
      <c r="U41" s="94"/>
      <c r="V41" s="94"/>
      <c r="W41" s="94"/>
      <c r="X41" s="94"/>
      <c r="Y41" s="94"/>
      <c r="Z41" s="94"/>
      <c r="AA41" s="101" t="s">
        <v>10</v>
      </c>
      <c r="AB41" s="94"/>
      <c r="AC41" s="94"/>
      <c r="AD41" s="94"/>
      <c r="AE41" s="94"/>
      <c r="AF41" s="101" t="s">
        <v>11</v>
      </c>
      <c r="AG41" s="94"/>
      <c r="AH41" s="94"/>
      <c r="AI41" s="77" t="s">
        <v>12</v>
      </c>
      <c r="AJ41" s="104" t="s">
        <v>354</v>
      </c>
      <c r="AK41" s="94"/>
      <c r="AL41" s="94"/>
      <c r="AM41" s="94"/>
      <c r="AN41" s="94"/>
      <c r="AO41" s="94"/>
      <c r="AP41" s="78" t="s">
        <v>597</v>
      </c>
      <c r="AQ41" s="78" t="s">
        <v>597</v>
      </c>
      <c r="AR41" s="78" t="s">
        <v>453</v>
      </c>
      <c r="AS41" s="109" t="s">
        <v>453</v>
      </c>
      <c r="AT41" s="94"/>
      <c r="AU41" s="109" t="s">
        <v>850</v>
      </c>
      <c r="AV41" s="94"/>
      <c r="AW41" s="78" t="s">
        <v>851</v>
      </c>
      <c r="AX41" s="78" t="s">
        <v>852</v>
      </c>
      <c r="AY41" s="78" t="s">
        <v>835</v>
      </c>
      <c r="AZ41" s="78" t="s">
        <v>852</v>
      </c>
      <c r="BA41" s="78" t="s">
        <v>453</v>
      </c>
      <c r="BB41" s="78" t="s">
        <v>852</v>
      </c>
      <c r="BC41" s="78" t="s">
        <v>453</v>
      </c>
      <c r="BD41" s="78" t="s">
        <v>835</v>
      </c>
      <c r="BE41" s="51"/>
    </row>
    <row r="42" spans="1:57" ht="16.5" customHeight="1" x14ac:dyDescent="0.25">
      <c r="A42" s="101" t="s">
        <v>8</v>
      </c>
      <c r="B42" s="94"/>
      <c r="C42" s="101" t="s">
        <v>14</v>
      </c>
      <c r="D42" s="94"/>
      <c r="E42" s="101" t="s">
        <v>14</v>
      </c>
      <c r="F42" s="94"/>
      <c r="G42" s="101" t="s">
        <v>14</v>
      </c>
      <c r="H42" s="94"/>
      <c r="I42" s="101" t="s">
        <v>18</v>
      </c>
      <c r="J42" s="94"/>
      <c r="K42" s="94"/>
      <c r="L42" s="101" t="s">
        <v>33</v>
      </c>
      <c r="M42" s="94"/>
      <c r="N42" s="94"/>
      <c r="O42" s="101"/>
      <c r="P42" s="94"/>
      <c r="Q42" s="101"/>
      <c r="R42" s="94"/>
      <c r="S42" s="108" t="s">
        <v>34</v>
      </c>
      <c r="T42" s="94"/>
      <c r="U42" s="94"/>
      <c r="V42" s="94"/>
      <c r="W42" s="94"/>
      <c r="X42" s="94"/>
      <c r="Y42" s="94"/>
      <c r="Z42" s="94"/>
      <c r="AA42" s="101" t="s">
        <v>10</v>
      </c>
      <c r="AB42" s="94"/>
      <c r="AC42" s="94"/>
      <c r="AD42" s="94"/>
      <c r="AE42" s="94"/>
      <c r="AF42" s="101" t="s">
        <v>11</v>
      </c>
      <c r="AG42" s="94"/>
      <c r="AH42" s="94"/>
      <c r="AI42" s="77" t="s">
        <v>12</v>
      </c>
      <c r="AJ42" s="104" t="s">
        <v>354</v>
      </c>
      <c r="AK42" s="94"/>
      <c r="AL42" s="94"/>
      <c r="AM42" s="94"/>
      <c r="AN42" s="94"/>
      <c r="AO42" s="94"/>
      <c r="AP42" s="78" t="s">
        <v>598</v>
      </c>
      <c r="AQ42" s="78" t="s">
        <v>598</v>
      </c>
      <c r="AR42" s="78" t="s">
        <v>453</v>
      </c>
      <c r="AS42" s="109" t="s">
        <v>453</v>
      </c>
      <c r="AT42" s="94"/>
      <c r="AU42" s="109" t="s">
        <v>453</v>
      </c>
      <c r="AV42" s="94"/>
      <c r="AW42" s="78" t="s">
        <v>598</v>
      </c>
      <c r="AX42" s="78" t="s">
        <v>453</v>
      </c>
      <c r="AY42" s="78" t="s">
        <v>453</v>
      </c>
      <c r="AZ42" s="78" t="s">
        <v>453</v>
      </c>
      <c r="BA42" s="78" t="s">
        <v>453</v>
      </c>
      <c r="BB42" s="78" t="s">
        <v>453</v>
      </c>
      <c r="BC42" s="78" t="s">
        <v>453</v>
      </c>
      <c r="BD42" s="78" t="s">
        <v>453</v>
      </c>
      <c r="BE42" s="51"/>
    </row>
    <row r="43" spans="1:57" ht="16.5" customHeight="1" x14ac:dyDescent="0.25">
      <c r="A43" s="101" t="s">
        <v>8</v>
      </c>
      <c r="B43" s="94"/>
      <c r="C43" s="101" t="s">
        <v>14</v>
      </c>
      <c r="D43" s="94"/>
      <c r="E43" s="101" t="s">
        <v>14</v>
      </c>
      <c r="F43" s="94"/>
      <c r="G43" s="101" t="s">
        <v>14</v>
      </c>
      <c r="H43" s="94"/>
      <c r="I43" s="101" t="s">
        <v>18</v>
      </c>
      <c r="J43" s="94"/>
      <c r="K43" s="94"/>
      <c r="L43" s="101" t="s">
        <v>35</v>
      </c>
      <c r="M43" s="94"/>
      <c r="N43" s="94"/>
      <c r="O43" s="101"/>
      <c r="P43" s="94"/>
      <c r="Q43" s="101"/>
      <c r="R43" s="94"/>
      <c r="S43" s="108" t="s">
        <v>36</v>
      </c>
      <c r="T43" s="94"/>
      <c r="U43" s="94"/>
      <c r="V43" s="94"/>
      <c r="W43" s="94"/>
      <c r="X43" s="94"/>
      <c r="Y43" s="94"/>
      <c r="Z43" s="94"/>
      <c r="AA43" s="101" t="s">
        <v>10</v>
      </c>
      <c r="AB43" s="94"/>
      <c r="AC43" s="94"/>
      <c r="AD43" s="94"/>
      <c r="AE43" s="94"/>
      <c r="AF43" s="101" t="s">
        <v>11</v>
      </c>
      <c r="AG43" s="94"/>
      <c r="AH43" s="94"/>
      <c r="AI43" s="77" t="s">
        <v>12</v>
      </c>
      <c r="AJ43" s="104" t="s">
        <v>354</v>
      </c>
      <c r="AK43" s="94"/>
      <c r="AL43" s="94"/>
      <c r="AM43" s="94"/>
      <c r="AN43" s="94"/>
      <c r="AO43" s="94"/>
      <c r="AP43" s="78" t="s">
        <v>599</v>
      </c>
      <c r="AQ43" s="78" t="s">
        <v>599</v>
      </c>
      <c r="AR43" s="78" t="s">
        <v>453</v>
      </c>
      <c r="AS43" s="109" t="s">
        <v>453</v>
      </c>
      <c r="AT43" s="94"/>
      <c r="AU43" s="109" t="s">
        <v>853</v>
      </c>
      <c r="AV43" s="94"/>
      <c r="AW43" s="78" t="s">
        <v>854</v>
      </c>
      <c r="AX43" s="78" t="s">
        <v>853</v>
      </c>
      <c r="AY43" s="78" t="s">
        <v>453</v>
      </c>
      <c r="AZ43" s="78" t="s">
        <v>853</v>
      </c>
      <c r="BA43" s="78" t="s">
        <v>453</v>
      </c>
      <c r="BB43" s="78" t="s">
        <v>853</v>
      </c>
      <c r="BC43" s="78" t="s">
        <v>453</v>
      </c>
      <c r="BD43" s="78" t="s">
        <v>453</v>
      </c>
      <c r="BE43" s="51"/>
    </row>
    <row r="44" spans="1:57" ht="16.5" customHeight="1" x14ac:dyDescent="0.25">
      <c r="A44" s="100" t="s">
        <v>8</v>
      </c>
      <c r="B44" s="94"/>
      <c r="C44" s="100" t="s">
        <v>14</v>
      </c>
      <c r="D44" s="94"/>
      <c r="E44" s="100" t="s">
        <v>14</v>
      </c>
      <c r="F44" s="94"/>
      <c r="G44" s="100" t="s">
        <v>14</v>
      </c>
      <c r="H44" s="94"/>
      <c r="I44" s="100" t="s">
        <v>38</v>
      </c>
      <c r="J44" s="94"/>
      <c r="K44" s="94"/>
      <c r="L44" s="100"/>
      <c r="M44" s="94"/>
      <c r="N44" s="94"/>
      <c r="O44" s="100"/>
      <c r="P44" s="94"/>
      <c r="Q44" s="100"/>
      <c r="R44" s="94"/>
      <c r="S44" s="102" t="s">
        <v>39</v>
      </c>
      <c r="T44" s="94"/>
      <c r="U44" s="94"/>
      <c r="V44" s="94"/>
      <c r="W44" s="94"/>
      <c r="X44" s="94"/>
      <c r="Y44" s="94"/>
      <c r="Z44" s="94"/>
      <c r="AA44" s="100" t="s">
        <v>10</v>
      </c>
      <c r="AB44" s="94"/>
      <c r="AC44" s="94"/>
      <c r="AD44" s="94"/>
      <c r="AE44" s="94"/>
      <c r="AF44" s="100" t="s">
        <v>11</v>
      </c>
      <c r="AG44" s="94"/>
      <c r="AH44" s="94"/>
      <c r="AI44" s="75" t="s">
        <v>12</v>
      </c>
      <c r="AJ44" s="103" t="s">
        <v>354</v>
      </c>
      <c r="AK44" s="94"/>
      <c r="AL44" s="94"/>
      <c r="AM44" s="94"/>
      <c r="AN44" s="94"/>
      <c r="AO44" s="94"/>
      <c r="AP44" s="76" t="s">
        <v>600</v>
      </c>
      <c r="AQ44" s="76" t="s">
        <v>600</v>
      </c>
      <c r="AR44" s="76" t="s">
        <v>453</v>
      </c>
      <c r="AS44" s="105" t="s">
        <v>453</v>
      </c>
      <c r="AT44" s="94"/>
      <c r="AU44" s="105" t="s">
        <v>453</v>
      </c>
      <c r="AV44" s="94"/>
      <c r="AW44" s="76" t="s">
        <v>600</v>
      </c>
      <c r="AX44" s="76" t="s">
        <v>453</v>
      </c>
      <c r="AY44" s="76" t="s">
        <v>453</v>
      </c>
      <c r="AZ44" s="76" t="s">
        <v>453</v>
      </c>
      <c r="BA44" s="76" t="s">
        <v>453</v>
      </c>
      <c r="BB44" s="76" t="s">
        <v>453</v>
      </c>
      <c r="BC44" s="76" t="s">
        <v>453</v>
      </c>
      <c r="BD44" s="76" t="s">
        <v>453</v>
      </c>
      <c r="BE44" s="51"/>
    </row>
    <row r="45" spans="1:57" ht="15" customHeight="1" x14ac:dyDescent="0.25">
      <c r="A45" s="101" t="s">
        <v>8</v>
      </c>
      <c r="B45" s="94"/>
      <c r="C45" s="101" t="s">
        <v>14</v>
      </c>
      <c r="D45" s="94"/>
      <c r="E45" s="101" t="s">
        <v>14</v>
      </c>
      <c r="F45" s="94"/>
      <c r="G45" s="101" t="s">
        <v>14</v>
      </c>
      <c r="H45" s="94"/>
      <c r="I45" s="101" t="s">
        <v>38</v>
      </c>
      <c r="J45" s="94"/>
      <c r="K45" s="94"/>
      <c r="L45" s="101" t="s">
        <v>21</v>
      </c>
      <c r="M45" s="94"/>
      <c r="N45" s="94"/>
      <c r="O45" s="101"/>
      <c r="P45" s="94"/>
      <c r="Q45" s="101"/>
      <c r="R45" s="94"/>
      <c r="S45" s="108" t="s">
        <v>40</v>
      </c>
      <c r="T45" s="94"/>
      <c r="U45" s="94"/>
      <c r="V45" s="94"/>
      <c r="W45" s="94"/>
      <c r="X45" s="94"/>
      <c r="Y45" s="94"/>
      <c r="Z45" s="94"/>
      <c r="AA45" s="101" t="s">
        <v>10</v>
      </c>
      <c r="AB45" s="94"/>
      <c r="AC45" s="94"/>
      <c r="AD45" s="94"/>
      <c r="AE45" s="94"/>
      <c r="AF45" s="101" t="s">
        <v>11</v>
      </c>
      <c r="AG45" s="94"/>
      <c r="AH45" s="94"/>
      <c r="AI45" s="77" t="s">
        <v>12</v>
      </c>
      <c r="AJ45" s="104" t="s">
        <v>354</v>
      </c>
      <c r="AK45" s="94"/>
      <c r="AL45" s="94"/>
      <c r="AM45" s="94"/>
      <c r="AN45" s="94"/>
      <c r="AO45" s="94"/>
      <c r="AP45" s="78" t="s">
        <v>601</v>
      </c>
      <c r="AQ45" s="78" t="s">
        <v>601</v>
      </c>
      <c r="AR45" s="78" t="s">
        <v>453</v>
      </c>
      <c r="AS45" s="109" t="s">
        <v>453</v>
      </c>
      <c r="AT45" s="94"/>
      <c r="AU45" s="109" t="s">
        <v>453</v>
      </c>
      <c r="AV45" s="94"/>
      <c r="AW45" s="78" t="s">
        <v>601</v>
      </c>
      <c r="AX45" s="78" t="s">
        <v>453</v>
      </c>
      <c r="AY45" s="78" t="s">
        <v>453</v>
      </c>
      <c r="AZ45" s="78" t="s">
        <v>453</v>
      </c>
      <c r="BA45" s="78" t="s">
        <v>453</v>
      </c>
      <c r="BB45" s="78" t="s">
        <v>453</v>
      </c>
      <c r="BC45" s="78" t="s">
        <v>453</v>
      </c>
      <c r="BD45" s="78" t="s">
        <v>453</v>
      </c>
      <c r="BE45" s="51"/>
    </row>
    <row r="46" spans="1:57" ht="15" customHeight="1" x14ac:dyDescent="0.25">
      <c r="A46" s="101" t="s">
        <v>8</v>
      </c>
      <c r="B46" s="94"/>
      <c r="C46" s="101" t="s">
        <v>14</v>
      </c>
      <c r="D46" s="94"/>
      <c r="E46" s="101" t="s">
        <v>14</v>
      </c>
      <c r="F46" s="94"/>
      <c r="G46" s="101" t="s">
        <v>14</v>
      </c>
      <c r="H46" s="94"/>
      <c r="I46" s="101" t="s">
        <v>38</v>
      </c>
      <c r="J46" s="94"/>
      <c r="K46" s="94"/>
      <c r="L46" s="101" t="s">
        <v>23</v>
      </c>
      <c r="M46" s="94"/>
      <c r="N46" s="94"/>
      <c r="O46" s="101"/>
      <c r="P46" s="94"/>
      <c r="Q46" s="101"/>
      <c r="R46" s="94"/>
      <c r="S46" s="108" t="s">
        <v>41</v>
      </c>
      <c r="T46" s="94"/>
      <c r="U46" s="94"/>
      <c r="V46" s="94"/>
      <c r="W46" s="94"/>
      <c r="X46" s="94"/>
      <c r="Y46" s="94"/>
      <c r="Z46" s="94"/>
      <c r="AA46" s="101" t="s">
        <v>10</v>
      </c>
      <c r="AB46" s="94"/>
      <c r="AC46" s="94"/>
      <c r="AD46" s="94"/>
      <c r="AE46" s="94"/>
      <c r="AF46" s="101" t="s">
        <v>11</v>
      </c>
      <c r="AG46" s="94"/>
      <c r="AH46" s="94"/>
      <c r="AI46" s="77" t="s">
        <v>12</v>
      </c>
      <c r="AJ46" s="104" t="s">
        <v>354</v>
      </c>
      <c r="AK46" s="94"/>
      <c r="AL46" s="94"/>
      <c r="AM46" s="94"/>
      <c r="AN46" s="94"/>
      <c r="AO46" s="94"/>
      <c r="AP46" s="78" t="s">
        <v>602</v>
      </c>
      <c r="AQ46" s="78" t="s">
        <v>602</v>
      </c>
      <c r="AR46" s="78" t="s">
        <v>453</v>
      </c>
      <c r="AS46" s="109" t="s">
        <v>453</v>
      </c>
      <c r="AT46" s="94"/>
      <c r="AU46" s="109" t="s">
        <v>453</v>
      </c>
      <c r="AV46" s="94"/>
      <c r="AW46" s="78" t="s">
        <v>602</v>
      </c>
      <c r="AX46" s="78" t="s">
        <v>453</v>
      </c>
      <c r="AY46" s="78" t="s">
        <v>453</v>
      </c>
      <c r="AZ46" s="78" t="s">
        <v>453</v>
      </c>
      <c r="BA46" s="78" t="s">
        <v>453</v>
      </c>
      <c r="BB46" s="78" t="s">
        <v>453</v>
      </c>
      <c r="BC46" s="78" t="s">
        <v>453</v>
      </c>
      <c r="BD46" s="78" t="s">
        <v>453</v>
      </c>
      <c r="BE46" s="51"/>
    </row>
    <row r="47" spans="1:57" ht="16.5" customHeight="1" x14ac:dyDescent="0.25">
      <c r="A47" s="100" t="s">
        <v>8</v>
      </c>
      <c r="B47" s="94"/>
      <c r="C47" s="100" t="s">
        <v>14</v>
      </c>
      <c r="D47" s="94"/>
      <c r="E47" s="100" t="s">
        <v>14</v>
      </c>
      <c r="F47" s="94"/>
      <c r="G47" s="100" t="s">
        <v>42</v>
      </c>
      <c r="H47" s="94"/>
      <c r="I47" s="100"/>
      <c r="J47" s="94"/>
      <c r="K47" s="94"/>
      <c r="L47" s="100"/>
      <c r="M47" s="94"/>
      <c r="N47" s="94"/>
      <c r="O47" s="100"/>
      <c r="P47" s="94"/>
      <c r="Q47" s="100"/>
      <c r="R47" s="94"/>
      <c r="S47" s="102" t="s">
        <v>43</v>
      </c>
      <c r="T47" s="94"/>
      <c r="U47" s="94"/>
      <c r="V47" s="94"/>
      <c r="W47" s="94"/>
      <c r="X47" s="94"/>
      <c r="Y47" s="94"/>
      <c r="Z47" s="94"/>
      <c r="AA47" s="100" t="s">
        <v>10</v>
      </c>
      <c r="AB47" s="94"/>
      <c r="AC47" s="94"/>
      <c r="AD47" s="94"/>
      <c r="AE47" s="94"/>
      <c r="AF47" s="100" t="s">
        <v>11</v>
      </c>
      <c r="AG47" s="94"/>
      <c r="AH47" s="94"/>
      <c r="AI47" s="75" t="s">
        <v>12</v>
      </c>
      <c r="AJ47" s="103" t="s">
        <v>354</v>
      </c>
      <c r="AK47" s="94"/>
      <c r="AL47" s="94"/>
      <c r="AM47" s="94"/>
      <c r="AN47" s="94"/>
      <c r="AO47" s="94"/>
      <c r="AP47" s="76" t="s">
        <v>603</v>
      </c>
      <c r="AQ47" s="76" t="s">
        <v>603</v>
      </c>
      <c r="AR47" s="76" t="s">
        <v>453</v>
      </c>
      <c r="AS47" s="105" t="s">
        <v>453</v>
      </c>
      <c r="AT47" s="94"/>
      <c r="AU47" s="105" t="s">
        <v>855</v>
      </c>
      <c r="AV47" s="94"/>
      <c r="AW47" s="76" t="s">
        <v>856</v>
      </c>
      <c r="AX47" s="76" t="s">
        <v>857</v>
      </c>
      <c r="AY47" s="76" t="s">
        <v>858</v>
      </c>
      <c r="AZ47" s="76" t="s">
        <v>857</v>
      </c>
      <c r="BA47" s="76" t="s">
        <v>453</v>
      </c>
      <c r="BB47" s="76" t="s">
        <v>857</v>
      </c>
      <c r="BC47" s="76" t="s">
        <v>453</v>
      </c>
      <c r="BD47" s="76" t="s">
        <v>453</v>
      </c>
      <c r="BE47" s="51"/>
    </row>
    <row r="48" spans="1:57" ht="16.5" customHeight="1" x14ac:dyDescent="0.25">
      <c r="A48" s="101" t="s">
        <v>8</v>
      </c>
      <c r="B48" s="94"/>
      <c r="C48" s="101" t="s">
        <v>14</v>
      </c>
      <c r="D48" s="94"/>
      <c r="E48" s="101" t="s">
        <v>14</v>
      </c>
      <c r="F48" s="94"/>
      <c r="G48" s="101" t="s">
        <v>42</v>
      </c>
      <c r="H48" s="94"/>
      <c r="I48" s="101" t="s">
        <v>18</v>
      </c>
      <c r="J48" s="94"/>
      <c r="K48" s="94"/>
      <c r="L48" s="101"/>
      <c r="M48" s="94"/>
      <c r="N48" s="94"/>
      <c r="O48" s="101"/>
      <c r="P48" s="94"/>
      <c r="Q48" s="101"/>
      <c r="R48" s="94"/>
      <c r="S48" s="108" t="s">
        <v>44</v>
      </c>
      <c r="T48" s="94"/>
      <c r="U48" s="94"/>
      <c r="V48" s="94"/>
      <c r="W48" s="94"/>
      <c r="X48" s="94"/>
      <c r="Y48" s="94"/>
      <c r="Z48" s="94"/>
      <c r="AA48" s="101" t="s">
        <v>10</v>
      </c>
      <c r="AB48" s="94"/>
      <c r="AC48" s="94"/>
      <c r="AD48" s="94"/>
      <c r="AE48" s="94"/>
      <c r="AF48" s="101" t="s">
        <v>11</v>
      </c>
      <c r="AG48" s="94"/>
      <c r="AH48" s="94"/>
      <c r="AI48" s="77" t="s">
        <v>12</v>
      </c>
      <c r="AJ48" s="104" t="s">
        <v>354</v>
      </c>
      <c r="AK48" s="94"/>
      <c r="AL48" s="94"/>
      <c r="AM48" s="94"/>
      <c r="AN48" s="94"/>
      <c r="AO48" s="94"/>
      <c r="AP48" s="78" t="s">
        <v>604</v>
      </c>
      <c r="AQ48" s="78" t="s">
        <v>604</v>
      </c>
      <c r="AR48" s="78" t="s">
        <v>453</v>
      </c>
      <c r="AS48" s="109" t="s">
        <v>453</v>
      </c>
      <c r="AT48" s="94"/>
      <c r="AU48" s="109" t="s">
        <v>859</v>
      </c>
      <c r="AV48" s="94"/>
      <c r="AW48" s="78" t="s">
        <v>860</v>
      </c>
      <c r="AX48" s="78" t="s">
        <v>859</v>
      </c>
      <c r="AY48" s="78" t="s">
        <v>453</v>
      </c>
      <c r="AZ48" s="78" t="s">
        <v>859</v>
      </c>
      <c r="BA48" s="78" t="s">
        <v>453</v>
      </c>
      <c r="BB48" s="78" t="s">
        <v>859</v>
      </c>
      <c r="BC48" s="78" t="s">
        <v>453</v>
      </c>
      <c r="BD48" s="78" t="s">
        <v>453</v>
      </c>
      <c r="BE48" s="51"/>
    </row>
    <row r="49" spans="1:57" ht="15" customHeight="1" x14ac:dyDescent="0.25">
      <c r="A49" s="101" t="s">
        <v>8</v>
      </c>
      <c r="B49" s="94"/>
      <c r="C49" s="101" t="s">
        <v>14</v>
      </c>
      <c r="D49" s="94"/>
      <c r="E49" s="101" t="s">
        <v>14</v>
      </c>
      <c r="F49" s="94"/>
      <c r="G49" s="101" t="s">
        <v>42</v>
      </c>
      <c r="H49" s="94"/>
      <c r="I49" s="101" t="s">
        <v>38</v>
      </c>
      <c r="J49" s="94"/>
      <c r="K49" s="94"/>
      <c r="L49" s="101"/>
      <c r="M49" s="94"/>
      <c r="N49" s="94"/>
      <c r="O49" s="101"/>
      <c r="P49" s="94"/>
      <c r="Q49" s="101"/>
      <c r="R49" s="94"/>
      <c r="S49" s="108" t="s">
        <v>45</v>
      </c>
      <c r="T49" s="94"/>
      <c r="U49" s="94"/>
      <c r="V49" s="94"/>
      <c r="W49" s="94"/>
      <c r="X49" s="94"/>
      <c r="Y49" s="94"/>
      <c r="Z49" s="94"/>
      <c r="AA49" s="101" t="s">
        <v>10</v>
      </c>
      <c r="AB49" s="94"/>
      <c r="AC49" s="94"/>
      <c r="AD49" s="94"/>
      <c r="AE49" s="94"/>
      <c r="AF49" s="101" t="s">
        <v>11</v>
      </c>
      <c r="AG49" s="94"/>
      <c r="AH49" s="94"/>
      <c r="AI49" s="77" t="s">
        <v>12</v>
      </c>
      <c r="AJ49" s="104" t="s">
        <v>354</v>
      </c>
      <c r="AK49" s="94"/>
      <c r="AL49" s="94"/>
      <c r="AM49" s="94"/>
      <c r="AN49" s="94"/>
      <c r="AO49" s="94"/>
      <c r="AP49" s="78" t="s">
        <v>605</v>
      </c>
      <c r="AQ49" s="78" t="s">
        <v>605</v>
      </c>
      <c r="AR49" s="78" t="s">
        <v>453</v>
      </c>
      <c r="AS49" s="109" t="s">
        <v>453</v>
      </c>
      <c r="AT49" s="94"/>
      <c r="AU49" s="109" t="s">
        <v>861</v>
      </c>
      <c r="AV49" s="94"/>
      <c r="AW49" s="78" t="s">
        <v>862</v>
      </c>
      <c r="AX49" s="78" t="s">
        <v>861</v>
      </c>
      <c r="AY49" s="78" t="s">
        <v>453</v>
      </c>
      <c r="AZ49" s="78" t="s">
        <v>861</v>
      </c>
      <c r="BA49" s="78" t="s">
        <v>453</v>
      </c>
      <c r="BB49" s="78" t="s">
        <v>861</v>
      </c>
      <c r="BC49" s="78" t="s">
        <v>453</v>
      </c>
      <c r="BD49" s="78" t="s">
        <v>453</v>
      </c>
      <c r="BE49" s="51"/>
    </row>
    <row r="50" spans="1:57" ht="16.5" customHeight="1" x14ac:dyDescent="0.25">
      <c r="A50" s="101" t="s">
        <v>8</v>
      </c>
      <c r="B50" s="94"/>
      <c r="C50" s="101" t="s">
        <v>14</v>
      </c>
      <c r="D50" s="94"/>
      <c r="E50" s="101" t="s">
        <v>14</v>
      </c>
      <c r="F50" s="94"/>
      <c r="G50" s="101" t="s">
        <v>42</v>
      </c>
      <c r="H50" s="94"/>
      <c r="I50" s="101" t="s">
        <v>21</v>
      </c>
      <c r="J50" s="94"/>
      <c r="K50" s="94"/>
      <c r="L50" s="101"/>
      <c r="M50" s="94"/>
      <c r="N50" s="94"/>
      <c r="O50" s="101"/>
      <c r="P50" s="94"/>
      <c r="Q50" s="101"/>
      <c r="R50" s="94"/>
      <c r="S50" s="108" t="s">
        <v>46</v>
      </c>
      <c r="T50" s="94"/>
      <c r="U50" s="94"/>
      <c r="V50" s="94"/>
      <c r="W50" s="94"/>
      <c r="X50" s="94"/>
      <c r="Y50" s="94"/>
      <c r="Z50" s="94"/>
      <c r="AA50" s="101" t="s">
        <v>10</v>
      </c>
      <c r="AB50" s="94"/>
      <c r="AC50" s="94"/>
      <c r="AD50" s="94"/>
      <c r="AE50" s="94"/>
      <c r="AF50" s="101" t="s">
        <v>11</v>
      </c>
      <c r="AG50" s="94"/>
      <c r="AH50" s="94"/>
      <c r="AI50" s="77" t="s">
        <v>12</v>
      </c>
      <c r="AJ50" s="104" t="s">
        <v>354</v>
      </c>
      <c r="AK50" s="94"/>
      <c r="AL50" s="94"/>
      <c r="AM50" s="94"/>
      <c r="AN50" s="94"/>
      <c r="AO50" s="94"/>
      <c r="AP50" s="78" t="s">
        <v>606</v>
      </c>
      <c r="AQ50" s="78" t="s">
        <v>606</v>
      </c>
      <c r="AR50" s="78" t="s">
        <v>453</v>
      </c>
      <c r="AS50" s="109" t="s">
        <v>453</v>
      </c>
      <c r="AT50" s="94"/>
      <c r="AU50" s="109" t="s">
        <v>863</v>
      </c>
      <c r="AV50" s="94"/>
      <c r="AW50" s="78" t="s">
        <v>864</v>
      </c>
      <c r="AX50" s="78" t="s">
        <v>865</v>
      </c>
      <c r="AY50" s="78" t="s">
        <v>858</v>
      </c>
      <c r="AZ50" s="78" t="s">
        <v>865</v>
      </c>
      <c r="BA50" s="78" t="s">
        <v>453</v>
      </c>
      <c r="BB50" s="78" t="s">
        <v>865</v>
      </c>
      <c r="BC50" s="78" t="s">
        <v>453</v>
      </c>
      <c r="BD50" s="78" t="s">
        <v>453</v>
      </c>
      <c r="BE50" s="51"/>
    </row>
    <row r="51" spans="1:57" ht="16.5" customHeight="1" x14ac:dyDescent="0.25">
      <c r="A51" s="101" t="s">
        <v>8</v>
      </c>
      <c r="B51" s="94"/>
      <c r="C51" s="101" t="s">
        <v>14</v>
      </c>
      <c r="D51" s="94"/>
      <c r="E51" s="101" t="s">
        <v>14</v>
      </c>
      <c r="F51" s="94"/>
      <c r="G51" s="101" t="s">
        <v>42</v>
      </c>
      <c r="H51" s="94"/>
      <c r="I51" s="101" t="s">
        <v>23</v>
      </c>
      <c r="J51" s="94"/>
      <c r="K51" s="94"/>
      <c r="L51" s="101"/>
      <c r="M51" s="94"/>
      <c r="N51" s="94"/>
      <c r="O51" s="101"/>
      <c r="P51" s="94"/>
      <c r="Q51" s="101"/>
      <c r="R51" s="94"/>
      <c r="S51" s="108" t="s">
        <v>47</v>
      </c>
      <c r="T51" s="94"/>
      <c r="U51" s="94"/>
      <c r="V51" s="94"/>
      <c r="W51" s="94"/>
      <c r="X51" s="94"/>
      <c r="Y51" s="94"/>
      <c r="Z51" s="94"/>
      <c r="AA51" s="101" t="s">
        <v>10</v>
      </c>
      <c r="AB51" s="94"/>
      <c r="AC51" s="94"/>
      <c r="AD51" s="94"/>
      <c r="AE51" s="94"/>
      <c r="AF51" s="101" t="s">
        <v>11</v>
      </c>
      <c r="AG51" s="94"/>
      <c r="AH51" s="94"/>
      <c r="AI51" s="77" t="s">
        <v>12</v>
      </c>
      <c r="AJ51" s="104" t="s">
        <v>354</v>
      </c>
      <c r="AK51" s="94"/>
      <c r="AL51" s="94"/>
      <c r="AM51" s="94"/>
      <c r="AN51" s="94"/>
      <c r="AO51" s="94"/>
      <c r="AP51" s="78" t="s">
        <v>607</v>
      </c>
      <c r="AQ51" s="78" t="s">
        <v>607</v>
      </c>
      <c r="AR51" s="78" t="s">
        <v>453</v>
      </c>
      <c r="AS51" s="109" t="s">
        <v>453</v>
      </c>
      <c r="AT51" s="94"/>
      <c r="AU51" s="109" t="s">
        <v>866</v>
      </c>
      <c r="AV51" s="94"/>
      <c r="AW51" s="78" t="s">
        <v>867</v>
      </c>
      <c r="AX51" s="78" t="s">
        <v>866</v>
      </c>
      <c r="AY51" s="78" t="s">
        <v>453</v>
      </c>
      <c r="AZ51" s="78" t="s">
        <v>866</v>
      </c>
      <c r="BA51" s="78" t="s">
        <v>453</v>
      </c>
      <c r="BB51" s="78" t="s">
        <v>866</v>
      </c>
      <c r="BC51" s="78" t="s">
        <v>453</v>
      </c>
      <c r="BD51" s="78" t="s">
        <v>453</v>
      </c>
      <c r="BE51" s="51"/>
    </row>
    <row r="52" spans="1:57" ht="15" customHeight="1" x14ac:dyDescent="0.25">
      <c r="A52" s="101" t="s">
        <v>8</v>
      </c>
      <c r="B52" s="94"/>
      <c r="C52" s="101" t="s">
        <v>14</v>
      </c>
      <c r="D52" s="94"/>
      <c r="E52" s="101" t="s">
        <v>14</v>
      </c>
      <c r="F52" s="94"/>
      <c r="G52" s="101" t="s">
        <v>42</v>
      </c>
      <c r="H52" s="94"/>
      <c r="I52" s="101" t="s">
        <v>25</v>
      </c>
      <c r="J52" s="94"/>
      <c r="K52" s="94"/>
      <c r="L52" s="101"/>
      <c r="M52" s="94"/>
      <c r="N52" s="94"/>
      <c r="O52" s="101"/>
      <c r="P52" s="94"/>
      <c r="Q52" s="101"/>
      <c r="R52" s="94"/>
      <c r="S52" s="108" t="s">
        <v>48</v>
      </c>
      <c r="T52" s="94"/>
      <c r="U52" s="94"/>
      <c r="V52" s="94"/>
      <c r="W52" s="94"/>
      <c r="X52" s="94"/>
      <c r="Y52" s="94"/>
      <c r="Z52" s="94"/>
      <c r="AA52" s="101" t="s">
        <v>10</v>
      </c>
      <c r="AB52" s="94"/>
      <c r="AC52" s="94"/>
      <c r="AD52" s="94"/>
      <c r="AE52" s="94"/>
      <c r="AF52" s="101" t="s">
        <v>11</v>
      </c>
      <c r="AG52" s="94"/>
      <c r="AH52" s="94"/>
      <c r="AI52" s="77" t="s">
        <v>12</v>
      </c>
      <c r="AJ52" s="104" t="s">
        <v>354</v>
      </c>
      <c r="AK52" s="94"/>
      <c r="AL52" s="94"/>
      <c r="AM52" s="94"/>
      <c r="AN52" s="94"/>
      <c r="AO52" s="94"/>
      <c r="AP52" s="78" t="s">
        <v>608</v>
      </c>
      <c r="AQ52" s="78" t="s">
        <v>608</v>
      </c>
      <c r="AR52" s="78" t="s">
        <v>453</v>
      </c>
      <c r="AS52" s="109" t="s">
        <v>453</v>
      </c>
      <c r="AT52" s="94"/>
      <c r="AU52" s="109" t="s">
        <v>868</v>
      </c>
      <c r="AV52" s="94"/>
      <c r="AW52" s="78" t="s">
        <v>869</v>
      </c>
      <c r="AX52" s="78" t="s">
        <v>868</v>
      </c>
      <c r="AY52" s="78" t="s">
        <v>453</v>
      </c>
      <c r="AZ52" s="78" t="s">
        <v>868</v>
      </c>
      <c r="BA52" s="78" t="s">
        <v>453</v>
      </c>
      <c r="BB52" s="78" t="s">
        <v>868</v>
      </c>
      <c r="BC52" s="78" t="s">
        <v>453</v>
      </c>
      <c r="BD52" s="78" t="s">
        <v>453</v>
      </c>
      <c r="BE52" s="51"/>
    </row>
    <row r="53" spans="1:57" ht="15" customHeight="1" x14ac:dyDescent="0.25">
      <c r="A53" s="101" t="s">
        <v>8</v>
      </c>
      <c r="B53" s="94"/>
      <c r="C53" s="101" t="s">
        <v>14</v>
      </c>
      <c r="D53" s="94"/>
      <c r="E53" s="101" t="s">
        <v>14</v>
      </c>
      <c r="F53" s="94"/>
      <c r="G53" s="101" t="s">
        <v>42</v>
      </c>
      <c r="H53" s="94"/>
      <c r="I53" s="101" t="s">
        <v>27</v>
      </c>
      <c r="J53" s="94"/>
      <c r="K53" s="94"/>
      <c r="L53" s="101"/>
      <c r="M53" s="94"/>
      <c r="N53" s="94"/>
      <c r="O53" s="101"/>
      <c r="P53" s="94"/>
      <c r="Q53" s="101"/>
      <c r="R53" s="94"/>
      <c r="S53" s="108" t="s">
        <v>49</v>
      </c>
      <c r="T53" s="94"/>
      <c r="U53" s="94"/>
      <c r="V53" s="94"/>
      <c r="W53" s="94"/>
      <c r="X53" s="94"/>
      <c r="Y53" s="94"/>
      <c r="Z53" s="94"/>
      <c r="AA53" s="101" t="s">
        <v>10</v>
      </c>
      <c r="AB53" s="94"/>
      <c r="AC53" s="94"/>
      <c r="AD53" s="94"/>
      <c r="AE53" s="94"/>
      <c r="AF53" s="101" t="s">
        <v>11</v>
      </c>
      <c r="AG53" s="94"/>
      <c r="AH53" s="94"/>
      <c r="AI53" s="77" t="s">
        <v>12</v>
      </c>
      <c r="AJ53" s="104" t="s">
        <v>354</v>
      </c>
      <c r="AK53" s="94"/>
      <c r="AL53" s="94"/>
      <c r="AM53" s="94"/>
      <c r="AN53" s="94"/>
      <c r="AO53" s="94"/>
      <c r="AP53" s="78" t="s">
        <v>609</v>
      </c>
      <c r="AQ53" s="78" t="s">
        <v>609</v>
      </c>
      <c r="AR53" s="78" t="s">
        <v>453</v>
      </c>
      <c r="AS53" s="109" t="s">
        <v>453</v>
      </c>
      <c r="AT53" s="94"/>
      <c r="AU53" s="109" t="s">
        <v>870</v>
      </c>
      <c r="AV53" s="94"/>
      <c r="AW53" s="78" t="s">
        <v>871</v>
      </c>
      <c r="AX53" s="78" t="s">
        <v>870</v>
      </c>
      <c r="AY53" s="78" t="s">
        <v>453</v>
      </c>
      <c r="AZ53" s="78" t="s">
        <v>870</v>
      </c>
      <c r="BA53" s="78" t="s">
        <v>453</v>
      </c>
      <c r="BB53" s="78" t="s">
        <v>870</v>
      </c>
      <c r="BC53" s="78" t="s">
        <v>453</v>
      </c>
      <c r="BD53" s="78" t="s">
        <v>453</v>
      </c>
      <c r="BE53" s="51"/>
    </row>
    <row r="54" spans="1:57" ht="15" customHeight="1" x14ac:dyDescent="0.25">
      <c r="A54" s="101" t="s">
        <v>8</v>
      </c>
      <c r="B54" s="94"/>
      <c r="C54" s="101" t="s">
        <v>14</v>
      </c>
      <c r="D54" s="94"/>
      <c r="E54" s="101" t="s">
        <v>14</v>
      </c>
      <c r="F54" s="94"/>
      <c r="G54" s="101" t="s">
        <v>42</v>
      </c>
      <c r="H54" s="94"/>
      <c r="I54" s="101" t="s">
        <v>29</v>
      </c>
      <c r="J54" s="94"/>
      <c r="K54" s="94"/>
      <c r="L54" s="101"/>
      <c r="M54" s="94"/>
      <c r="N54" s="94"/>
      <c r="O54" s="101"/>
      <c r="P54" s="94"/>
      <c r="Q54" s="101"/>
      <c r="R54" s="94"/>
      <c r="S54" s="108" t="s">
        <v>50</v>
      </c>
      <c r="T54" s="94"/>
      <c r="U54" s="94"/>
      <c r="V54" s="94"/>
      <c r="W54" s="94"/>
      <c r="X54" s="94"/>
      <c r="Y54" s="94"/>
      <c r="Z54" s="94"/>
      <c r="AA54" s="101" t="s">
        <v>10</v>
      </c>
      <c r="AB54" s="94"/>
      <c r="AC54" s="94"/>
      <c r="AD54" s="94"/>
      <c r="AE54" s="94"/>
      <c r="AF54" s="101" t="s">
        <v>11</v>
      </c>
      <c r="AG54" s="94"/>
      <c r="AH54" s="94"/>
      <c r="AI54" s="77" t="s">
        <v>12</v>
      </c>
      <c r="AJ54" s="104" t="s">
        <v>354</v>
      </c>
      <c r="AK54" s="94"/>
      <c r="AL54" s="94"/>
      <c r="AM54" s="94"/>
      <c r="AN54" s="94"/>
      <c r="AO54" s="94"/>
      <c r="AP54" s="78" t="s">
        <v>610</v>
      </c>
      <c r="AQ54" s="78" t="s">
        <v>610</v>
      </c>
      <c r="AR54" s="78" t="s">
        <v>453</v>
      </c>
      <c r="AS54" s="109" t="s">
        <v>453</v>
      </c>
      <c r="AT54" s="94"/>
      <c r="AU54" s="109" t="s">
        <v>872</v>
      </c>
      <c r="AV54" s="94"/>
      <c r="AW54" s="78" t="s">
        <v>873</v>
      </c>
      <c r="AX54" s="78" t="s">
        <v>872</v>
      </c>
      <c r="AY54" s="78" t="s">
        <v>453</v>
      </c>
      <c r="AZ54" s="78" t="s">
        <v>872</v>
      </c>
      <c r="BA54" s="78" t="s">
        <v>453</v>
      </c>
      <c r="BB54" s="78" t="s">
        <v>872</v>
      </c>
      <c r="BC54" s="78" t="s">
        <v>453</v>
      </c>
      <c r="BD54" s="78" t="s">
        <v>453</v>
      </c>
      <c r="BE54" s="51"/>
    </row>
    <row r="55" spans="1:57" ht="16.5" customHeight="1" x14ac:dyDescent="0.25">
      <c r="A55" s="100" t="s">
        <v>8</v>
      </c>
      <c r="B55" s="94"/>
      <c r="C55" s="100" t="s">
        <v>14</v>
      </c>
      <c r="D55" s="94"/>
      <c r="E55" s="100" t="s">
        <v>14</v>
      </c>
      <c r="F55" s="94"/>
      <c r="G55" s="100" t="s">
        <v>51</v>
      </c>
      <c r="H55" s="94"/>
      <c r="I55" s="100"/>
      <c r="J55" s="94"/>
      <c r="K55" s="94"/>
      <c r="L55" s="100"/>
      <c r="M55" s="94"/>
      <c r="N55" s="94"/>
      <c r="O55" s="100"/>
      <c r="P55" s="94"/>
      <c r="Q55" s="100"/>
      <c r="R55" s="94"/>
      <c r="S55" s="102" t="s">
        <v>52</v>
      </c>
      <c r="T55" s="94"/>
      <c r="U55" s="94"/>
      <c r="V55" s="94"/>
      <c r="W55" s="94"/>
      <c r="X55" s="94"/>
      <c r="Y55" s="94"/>
      <c r="Z55" s="94"/>
      <c r="AA55" s="100" t="s">
        <v>10</v>
      </c>
      <c r="AB55" s="94"/>
      <c r="AC55" s="94"/>
      <c r="AD55" s="94"/>
      <c r="AE55" s="94"/>
      <c r="AF55" s="100" t="s">
        <v>11</v>
      </c>
      <c r="AG55" s="94"/>
      <c r="AH55" s="94"/>
      <c r="AI55" s="75" t="s">
        <v>12</v>
      </c>
      <c r="AJ55" s="103" t="s">
        <v>354</v>
      </c>
      <c r="AK55" s="94"/>
      <c r="AL55" s="94"/>
      <c r="AM55" s="94"/>
      <c r="AN55" s="94"/>
      <c r="AO55" s="94"/>
      <c r="AP55" s="76" t="s">
        <v>611</v>
      </c>
      <c r="AQ55" s="76" t="s">
        <v>611</v>
      </c>
      <c r="AR55" s="76" t="s">
        <v>453</v>
      </c>
      <c r="AS55" s="105" t="s">
        <v>453</v>
      </c>
      <c r="AT55" s="94"/>
      <c r="AU55" s="105" t="s">
        <v>874</v>
      </c>
      <c r="AV55" s="94"/>
      <c r="AW55" s="76" t="s">
        <v>875</v>
      </c>
      <c r="AX55" s="76" t="s">
        <v>874</v>
      </c>
      <c r="AY55" s="76" t="s">
        <v>453</v>
      </c>
      <c r="AZ55" s="76" t="s">
        <v>874</v>
      </c>
      <c r="BA55" s="76" t="s">
        <v>453</v>
      </c>
      <c r="BB55" s="76" t="s">
        <v>874</v>
      </c>
      <c r="BC55" s="76" t="s">
        <v>453</v>
      </c>
      <c r="BD55" s="76" t="s">
        <v>453</v>
      </c>
      <c r="BE55" s="51"/>
    </row>
    <row r="56" spans="1:57" ht="15" customHeight="1" x14ac:dyDescent="0.25">
      <c r="A56" s="100" t="s">
        <v>8</v>
      </c>
      <c r="B56" s="94"/>
      <c r="C56" s="100" t="s">
        <v>14</v>
      </c>
      <c r="D56" s="94"/>
      <c r="E56" s="100" t="s">
        <v>14</v>
      </c>
      <c r="F56" s="94"/>
      <c r="G56" s="100" t="s">
        <v>51</v>
      </c>
      <c r="H56" s="94"/>
      <c r="I56" s="100" t="s">
        <v>18</v>
      </c>
      <c r="J56" s="94"/>
      <c r="K56" s="94"/>
      <c r="L56" s="100"/>
      <c r="M56" s="94"/>
      <c r="N56" s="94"/>
      <c r="O56" s="100"/>
      <c r="P56" s="94"/>
      <c r="Q56" s="100"/>
      <c r="R56" s="94"/>
      <c r="S56" s="102" t="s">
        <v>53</v>
      </c>
      <c r="T56" s="94"/>
      <c r="U56" s="94"/>
      <c r="V56" s="94"/>
      <c r="W56" s="94"/>
      <c r="X56" s="94"/>
      <c r="Y56" s="94"/>
      <c r="Z56" s="94"/>
      <c r="AA56" s="100" t="s">
        <v>10</v>
      </c>
      <c r="AB56" s="94"/>
      <c r="AC56" s="94"/>
      <c r="AD56" s="94"/>
      <c r="AE56" s="94"/>
      <c r="AF56" s="100" t="s">
        <v>11</v>
      </c>
      <c r="AG56" s="94"/>
      <c r="AH56" s="94"/>
      <c r="AI56" s="75" t="s">
        <v>12</v>
      </c>
      <c r="AJ56" s="103" t="s">
        <v>354</v>
      </c>
      <c r="AK56" s="94"/>
      <c r="AL56" s="94"/>
      <c r="AM56" s="94"/>
      <c r="AN56" s="94"/>
      <c r="AO56" s="94"/>
      <c r="AP56" s="76" t="s">
        <v>612</v>
      </c>
      <c r="AQ56" s="76" t="s">
        <v>612</v>
      </c>
      <c r="AR56" s="76" t="s">
        <v>453</v>
      </c>
      <c r="AS56" s="105" t="s">
        <v>453</v>
      </c>
      <c r="AT56" s="94"/>
      <c r="AU56" s="105" t="s">
        <v>876</v>
      </c>
      <c r="AV56" s="94"/>
      <c r="AW56" s="76" t="s">
        <v>877</v>
      </c>
      <c r="AX56" s="76" t="s">
        <v>876</v>
      </c>
      <c r="AY56" s="76" t="s">
        <v>453</v>
      </c>
      <c r="AZ56" s="76" t="s">
        <v>876</v>
      </c>
      <c r="BA56" s="76" t="s">
        <v>453</v>
      </c>
      <c r="BB56" s="76" t="s">
        <v>876</v>
      </c>
      <c r="BC56" s="76" t="s">
        <v>453</v>
      </c>
      <c r="BD56" s="76" t="s">
        <v>453</v>
      </c>
      <c r="BE56" s="51"/>
    </row>
    <row r="57" spans="1:57" ht="15" customHeight="1" x14ac:dyDescent="0.25">
      <c r="A57" s="101" t="s">
        <v>8</v>
      </c>
      <c r="B57" s="94"/>
      <c r="C57" s="101" t="s">
        <v>14</v>
      </c>
      <c r="D57" s="94"/>
      <c r="E57" s="101" t="s">
        <v>14</v>
      </c>
      <c r="F57" s="94"/>
      <c r="G57" s="101" t="s">
        <v>51</v>
      </c>
      <c r="H57" s="94"/>
      <c r="I57" s="101" t="s">
        <v>18</v>
      </c>
      <c r="J57" s="94"/>
      <c r="K57" s="94"/>
      <c r="L57" s="101" t="s">
        <v>18</v>
      </c>
      <c r="M57" s="94"/>
      <c r="N57" s="94"/>
      <c r="O57" s="101"/>
      <c r="P57" s="94"/>
      <c r="Q57" s="101"/>
      <c r="R57" s="94"/>
      <c r="S57" s="108" t="s">
        <v>54</v>
      </c>
      <c r="T57" s="94"/>
      <c r="U57" s="94"/>
      <c r="V57" s="94"/>
      <c r="W57" s="94"/>
      <c r="X57" s="94"/>
      <c r="Y57" s="94"/>
      <c r="Z57" s="94"/>
      <c r="AA57" s="101" t="s">
        <v>10</v>
      </c>
      <c r="AB57" s="94"/>
      <c r="AC57" s="94"/>
      <c r="AD57" s="94"/>
      <c r="AE57" s="94"/>
      <c r="AF57" s="101" t="s">
        <v>11</v>
      </c>
      <c r="AG57" s="94"/>
      <c r="AH57" s="94"/>
      <c r="AI57" s="77" t="s">
        <v>12</v>
      </c>
      <c r="AJ57" s="104" t="s">
        <v>354</v>
      </c>
      <c r="AK57" s="94"/>
      <c r="AL57" s="94"/>
      <c r="AM57" s="94"/>
      <c r="AN57" s="94"/>
      <c r="AO57" s="94"/>
      <c r="AP57" s="78" t="s">
        <v>613</v>
      </c>
      <c r="AQ57" s="78" t="s">
        <v>613</v>
      </c>
      <c r="AR57" s="78" t="s">
        <v>453</v>
      </c>
      <c r="AS57" s="109" t="s">
        <v>453</v>
      </c>
      <c r="AT57" s="94"/>
      <c r="AU57" s="109" t="s">
        <v>878</v>
      </c>
      <c r="AV57" s="94"/>
      <c r="AW57" s="78" t="s">
        <v>879</v>
      </c>
      <c r="AX57" s="78" t="s">
        <v>878</v>
      </c>
      <c r="AY57" s="78" t="s">
        <v>453</v>
      </c>
      <c r="AZ57" s="78" t="s">
        <v>878</v>
      </c>
      <c r="BA57" s="78" t="s">
        <v>453</v>
      </c>
      <c r="BB57" s="78" t="s">
        <v>878</v>
      </c>
      <c r="BC57" s="78" t="s">
        <v>453</v>
      </c>
      <c r="BD57" s="78" t="s">
        <v>453</v>
      </c>
      <c r="BE57" s="51"/>
    </row>
    <row r="58" spans="1:57" ht="15" customHeight="1" x14ac:dyDescent="0.25">
      <c r="A58" s="101" t="s">
        <v>8</v>
      </c>
      <c r="B58" s="94"/>
      <c r="C58" s="101" t="s">
        <v>14</v>
      </c>
      <c r="D58" s="94"/>
      <c r="E58" s="101" t="s">
        <v>14</v>
      </c>
      <c r="F58" s="94"/>
      <c r="G58" s="101" t="s">
        <v>51</v>
      </c>
      <c r="H58" s="94"/>
      <c r="I58" s="101" t="s">
        <v>18</v>
      </c>
      <c r="J58" s="94"/>
      <c r="K58" s="94"/>
      <c r="L58" s="101" t="s">
        <v>38</v>
      </c>
      <c r="M58" s="94"/>
      <c r="N58" s="94"/>
      <c r="O58" s="101"/>
      <c r="P58" s="94"/>
      <c r="Q58" s="101"/>
      <c r="R58" s="94"/>
      <c r="S58" s="108" t="s">
        <v>55</v>
      </c>
      <c r="T58" s="94"/>
      <c r="U58" s="94"/>
      <c r="V58" s="94"/>
      <c r="W58" s="94"/>
      <c r="X58" s="94"/>
      <c r="Y58" s="94"/>
      <c r="Z58" s="94"/>
      <c r="AA58" s="101" t="s">
        <v>10</v>
      </c>
      <c r="AB58" s="94"/>
      <c r="AC58" s="94"/>
      <c r="AD58" s="94"/>
      <c r="AE58" s="94"/>
      <c r="AF58" s="101" t="s">
        <v>11</v>
      </c>
      <c r="AG58" s="94"/>
      <c r="AH58" s="94"/>
      <c r="AI58" s="77" t="s">
        <v>12</v>
      </c>
      <c r="AJ58" s="104" t="s">
        <v>354</v>
      </c>
      <c r="AK58" s="94"/>
      <c r="AL58" s="94"/>
      <c r="AM58" s="94"/>
      <c r="AN58" s="94"/>
      <c r="AO58" s="94"/>
      <c r="AP58" s="78" t="s">
        <v>614</v>
      </c>
      <c r="AQ58" s="78" t="s">
        <v>614</v>
      </c>
      <c r="AR58" s="78" t="s">
        <v>453</v>
      </c>
      <c r="AS58" s="109" t="s">
        <v>453</v>
      </c>
      <c r="AT58" s="94"/>
      <c r="AU58" s="109" t="s">
        <v>453</v>
      </c>
      <c r="AV58" s="94"/>
      <c r="AW58" s="78" t="s">
        <v>614</v>
      </c>
      <c r="AX58" s="78" t="s">
        <v>453</v>
      </c>
      <c r="AY58" s="78" t="s">
        <v>453</v>
      </c>
      <c r="AZ58" s="78" t="s">
        <v>453</v>
      </c>
      <c r="BA58" s="78" t="s">
        <v>453</v>
      </c>
      <c r="BB58" s="78" t="s">
        <v>453</v>
      </c>
      <c r="BC58" s="78" t="s">
        <v>453</v>
      </c>
      <c r="BD58" s="78" t="s">
        <v>453</v>
      </c>
      <c r="BE58" s="51"/>
    </row>
    <row r="59" spans="1:57" ht="15" customHeight="1" x14ac:dyDescent="0.25">
      <c r="A59" s="101" t="s">
        <v>8</v>
      </c>
      <c r="B59" s="94"/>
      <c r="C59" s="101" t="s">
        <v>14</v>
      </c>
      <c r="D59" s="94"/>
      <c r="E59" s="101" t="s">
        <v>14</v>
      </c>
      <c r="F59" s="94"/>
      <c r="G59" s="101" t="s">
        <v>51</v>
      </c>
      <c r="H59" s="94"/>
      <c r="I59" s="101" t="s">
        <v>18</v>
      </c>
      <c r="J59" s="94"/>
      <c r="K59" s="94"/>
      <c r="L59" s="101" t="s">
        <v>21</v>
      </c>
      <c r="M59" s="94"/>
      <c r="N59" s="94"/>
      <c r="O59" s="101"/>
      <c r="P59" s="94"/>
      <c r="Q59" s="101"/>
      <c r="R59" s="94"/>
      <c r="S59" s="108" t="s">
        <v>56</v>
      </c>
      <c r="T59" s="94"/>
      <c r="U59" s="94"/>
      <c r="V59" s="94"/>
      <c r="W59" s="94"/>
      <c r="X59" s="94"/>
      <c r="Y59" s="94"/>
      <c r="Z59" s="94"/>
      <c r="AA59" s="101" t="s">
        <v>10</v>
      </c>
      <c r="AB59" s="94"/>
      <c r="AC59" s="94"/>
      <c r="AD59" s="94"/>
      <c r="AE59" s="94"/>
      <c r="AF59" s="101" t="s">
        <v>11</v>
      </c>
      <c r="AG59" s="94"/>
      <c r="AH59" s="94"/>
      <c r="AI59" s="77" t="s">
        <v>12</v>
      </c>
      <c r="AJ59" s="104" t="s">
        <v>354</v>
      </c>
      <c r="AK59" s="94"/>
      <c r="AL59" s="94"/>
      <c r="AM59" s="94"/>
      <c r="AN59" s="94"/>
      <c r="AO59" s="94"/>
      <c r="AP59" s="78" t="s">
        <v>615</v>
      </c>
      <c r="AQ59" s="78" t="s">
        <v>615</v>
      </c>
      <c r="AR59" s="78" t="s">
        <v>453</v>
      </c>
      <c r="AS59" s="109" t="s">
        <v>453</v>
      </c>
      <c r="AT59" s="94"/>
      <c r="AU59" s="109" t="s">
        <v>880</v>
      </c>
      <c r="AV59" s="94"/>
      <c r="AW59" s="78" t="s">
        <v>881</v>
      </c>
      <c r="AX59" s="78" t="s">
        <v>880</v>
      </c>
      <c r="AY59" s="78" t="s">
        <v>453</v>
      </c>
      <c r="AZ59" s="78" t="s">
        <v>880</v>
      </c>
      <c r="BA59" s="78" t="s">
        <v>453</v>
      </c>
      <c r="BB59" s="78" t="s">
        <v>880</v>
      </c>
      <c r="BC59" s="78" t="s">
        <v>453</v>
      </c>
      <c r="BD59" s="78" t="s">
        <v>453</v>
      </c>
      <c r="BE59" s="51"/>
    </row>
    <row r="60" spans="1:57" ht="15" customHeight="1" x14ac:dyDescent="0.25">
      <c r="A60" s="101" t="s">
        <v>8</v>
      </c>
      <c r="B60" s="94"/>
      <c r="C60" s="101" t="s">
        <v>14</v>
      </c>
      <c r="D60" s="94"/>
      <c r="E60" s="101" t="s">
        <v>14</v>
      </c>
      <c r="F60" s="94"/>
      <c r="G60" s="101" t="s">
        <v>51</v>
      </c>
      <c r="H60" s="94"/>
      <c r="I60" s="101" t="s">
        <v>38</v>
      </c>
      <c r="J60" s="94"/>
      <c r="K60" s="94"/>
      <c r="L60" s="101"/>
      <c r="M60" s="94"/>
      <c r="N60" s="94"/>
      <c r="O60" s="101"/>
      <c r="P60" s="94"/>
      <c r="Q60" s="101"/>
      <c r="R60" s="94"/>
      <c r="S60" s="108" t="s">
        <v>57</v>
      </c>
      <c r="T60" s="94"/>
      <c r="U60" s="94"/>
      <c r="V60" s="94"/>
      <c r="W60" s="94"/>
      <c r="X60" s="94"/>
      <c r="Y60" s="94"/>
      <c r="Z60" s="94"/>
      <c r="AA60" s="101" t="s">
        <v>10</v>
      </c>
      <c r="AB60" s="94"/>
      <c r="AC60" s="94"/>
      <c r="AD60" s="94"/>
      <c r="AE60" s="94"/>
      <c r="AF60" s="101" t="s">
        <v>11</v>
      </c>
      <c r="AG60" s="94"/>
      <c r="AH60" s="94"/>
      <c r="AI60" s="77" t="s">
        <v>12</v>
      </c>
      <c r="AJ60" s="104" t="s">
        <v>354</v>
      </c>
      <c r="AK60" s="94"/>
      <c r="AL60" s="94"/>
      <c r="AM60" s="94"/>
      <c r="AN60" s="94"/>
      <c r="AO60" s="94"/>
      <c r="AP60" s="78" t="s">
        <v>616</v>
      </c>
      <c r="AQ60" s="78" t="s">
        <v>616</v>
      </c>
      <c r="AR60" s="78" t="s">
        <v>453</v>
      </c>
      <c r="AS60" s="109" t="s">
        <v>453</v>
      </c>
      <c r="AT60" s="94"/>
      <c r="AU60" s="109" t="s">
        <v>882</v>
      </c>
      <c r="AV60" s="94"/>
      <c r="AW60" s="78" t="s">
        <v>883</v>
      </c>
      <c r="AX60" s="78" t="s">
        <v>882</v>
      </c>
      <c r="AY60" s="78" t="s">
        <v>453</v>
      </c>
      <c r="AZ60" s="78" t="s">
        <v>882</v>
      </c>
      <c r="BA60" s="78" t="s">
        <v>453</v>
      </c>
      <c r="BB60" s="78" t="s">
        <v>882</v>
      </c>
      <c r="BC60" s="78" t="s">
        <v>453</v>
      </c>
      <c r="BD60" s="78" t="s">
        <v>453</v>
      </c>
      <c r="BE60" s="51"/>
    </row>
    <row r="61" spans="1:57" ht="16.5" customHeight="1" x14ac:dyDescent="0.25">
      <c r="A61" s="101" t="s">
        <v>8</v>
      </c>
      <c r="B61" s="94"/>
      <c r="C61" s="101" t="s">
        <v>14</v>
      </c>
      <c r="D61" s="94"/>
      <c r="E61" s="101" t="s">
        <v>14</v>
      </c>
      <c r="F61" s="94"/>
      <c r="G61" s="101" t="s">
        <v>51</v>
      </c>
      <c r="H61" s="94"/>
      <c r="I61" s="101" t="s">
        <v>58</v>
      </c>
      <c r="J61" s="94"/>
      <c r="K61" s="94"/>
      <c r="L61" s="101"/>
      <c r="M61" s="94"/>
      <c r="N61" s="94"/>
      <c r="O61" s="101"/>
      <c r="P61" s="94"/>
      <c r="Q61" s="101"/>
      <c r="R61" s="94"/>
      <c r="S61" s="108" t="s">
        <v>59</v>
      </c>
      <c r="T61" s="94"/>
      <c r="U61" s="94"/>
      <c r="V61" s="94"/>
      <c r="W61" s="94"/>
      <c r="X61" s="94"/>
      <c r="Y61" s="94"/>
      <c r="Z61" s="94"/>
      <c r="AA61" s="101" t="s">
        <v>10</v>
      </c>
      <c r="AB61" s="94"/>
      <c r="AC61" s="94"/>
      <c r="AD61" s="94"/>
      <c r="AE61" s="94"/>
      <c r="AF61" s="101" t="s">
        <v>11</v>
      </c>
      <c r="AG61" s="94"/>
      <c r="AH61" s="94"/>
      <c r="AI61" s="77" t="s">
        <v>12</v>
      </c>
      <c r="AJ61" s="104" t="s">
        <v>354</v>
      </c>
      <c r="AK61" s="94"/>
      <c r="AL61" s="94"/>
      <c r="AM61" s="94"/>
      <c r="AN61" s="94"/>
      <c r="AO61" s="94"/>
      <c r="AP61" s="78" t="s">
        <v>617</v>
      </c>
      <c r="AQ61" s="78" t="s">
        <v>617</v>
      </c>
      <c r="AR61" s="78" t="s">
        <v>453</v>
      </c>
      <c r="AS61" s="109" t="s">
        <v>453</v>
      </c>
      <c r="AT61" s="94"/>
      <c r="AU61" s="109" t="s">
        <v>884</v>
      </c>
      <c r="AV61" s="94"/>
      <c r="AW61" s="78" t="s">
        <v>885</v>
      </c>
      <c r="AX61" s="78" t="s">
        <v>884</v>
      </c>
      <c r="AY61" s="78" t="s">
        <v>453</v>
      </c>
      <c r="AZ61" s="78" t="s">
        <v>884</v>
      </c>
      <c r="BA61" s="78" t="s">
        <v>453</v>
      </c>
      <c r="BB61" s="78" t="s">
        <v>884</v>
      </c>
      <c r="BC61" s="78" t="s">
        <v>453</v>
      </c>
      <c r="BD61" s="78" t="s">
        <v>453</v>
      </c>
      <c r="BE61" s="51"/>
    </row>
    <row r="62" spans="1:57" ht="16.5" customHeight="1" x14ac:dyDescent="0.25">
      <c r="A62" s="101" t="s">
        <v>8</v>
      </c>
      <c r="B62" s="94"/>
      <c r="C62" s="101" t="s">
        <v>14</v>
      </c>
      <c r="D62" s="94"/>
      <c r="E62" s="101" t="s">
        <v>14</v>
      </c>
      <c r="F62" s="94"/>
      <c r="G62" s="101" t="s">
        <v>51</v>
      </c>
      <c r="H62" s="94"/>
      <c r="I62" s="101" t="s">
        <v>60</v>
      </c>
      <c r="J62" s="94"/>
      <c r="K62" s="94"/>
      <c r="L62" s="101"/>
      <c r="M62" s="94"/>
      <c r="N62" s="94"/>
      <c r="O62" s="101"/>
      <c r="P62" s="94"/>
      <c r="Q62" s="101"/>
      <c r="R62" s="94"/>
      <c r="S62" s="108" t="s">
        <v>61</v>
      </c>
      <c r="T62" s="94"/>
      <c r="U62" s="94"/>
      <c r="V62" s="94"/>
      <c r="W62" s="94"/>
      <c r="X62" s="94"/>
      <c r="Y62" s="94"/>
      <c r="Z62" s="94"/>
      <c r="AA62" s="101" t="s">
        <v>10</v>
      </c>
      <c r="AB62" s="94"/>
      <c r="AC62" s="94"/>
      <c r="AD62" s="94"/>
      <c r="AE62" s="94"/>
      <c r="AF62" s="101" t="s">
        <v>11</v>
      </c>
      <c r="AG62" s="94"/>
      <c r="AH62" s="94"/>
      <c r="AI62" s="77" t="s">
        <v>12</v>
      </c>
      <c r="AJ62" s="104" t="s">
        <v>354</v>
      </c>
      <c r="AK62" s="94"/>
      <c r="AL62" s="94"/>
      <c r="AM62" s="94"/>
      <c r="AN62" s="94"/>
      <c r="AO62" s="94"/>
      <c r="AP62" s="78" t="s">
        <v>618</v>
      </c>
      <c r="AQ62" s="78" t="s">
        <v>618</v>
      </c>
      <c r="AR62" s="78" t="s">
        <v>453</v>
      </c>
      <c r="AS62" s="109" t="s">
        <v>453</v>
      </c>
      <c r="AT62" s="94"/>
      <c r="AU62" s="109" t="s">
        <v>453</v>
      </c>
      <c r="AV62" s="94"/>
      <c r="AW62" s="78" t="s">
        <v>618</v>
      </c>
      <c r="AX62" s="78" t="s">
        <v>453</v>
      </c>
      <c r="AY62" s="78" t="s">
        <v>453</v>
      </c>
      <c r="AZ62" s="78" t="s">
        <v>453</v>
      </c>
      <c r="BA62" s="78" t="s">
        <v>453</v>
      </c>
      <c r="BB62" s="78" t="s">
        <v>453</v>
      </c>
      <c r="BC62" s="78" t="s">
        <v>453</v>
      </c>
      <c r="BD62" s="78" t="s">
        <v>453</v>
      </c>
      <c r="BE62" s="51"/>
    </row>
    <row r="63" spans="1:57" ht="15" customHeight="1" x14ac:dyDescent="0.25">
      <c r="A63" s="100" t="s">
        <v>8</v>
      </c>
      <c r="B63" s="94"/>
      <c r="C63" s="100" t="s">
        <v>14</v>
      </c>
      <c r="D63" s="94"/>
      <c r="E63" s="100" t="s">
        <v>14</v>
      </c>
      <c r="F63" s="94"/>
      <c r="G63" s="100" t="s">
        <v>51</v>
      </c>
      <c r="H63" s="94"/>
      <c r="I63" s="100" t="s">
        <v>62</v>
      </c>
      <c r="J63" s="94"/>
      <c r="K63" s="94"/>
      <c r="L63" s="100"/>
      <c r="M63" s="94"/>
      <c r="N63" s="94"/>
      <c r="O63" s="100"/>
      <c r="P63" s="94"/>
      <c r="Q63" s="100"/>
      <c r="R63" s="94"/>
      <c r="S63" s="102" t="s">
        <v>63</v>
      </c>
      <c r="T63" s="94"/>
      <c r="U63" s="94"/>
      <c r="V63" s="94"/>
      <c r="W63" s="94"/>
      <c r="X63" s="94"/>
      <c r="Y63" s="94"/>
      <c r="Z63" s="94"/>
      <c r="AA63" s="100" t="s">
        <v>10</v>
      </c>
      <c r="AB63" s="94"/>
      <c r="AC63" s="94"/>
      <c r="AD63" s="94"/>
      <c r="AE63" s="94"/>
      <c r="AF63" s="100" t="s">
        <v>11</v>
      </c>
      <c r="AG63" s="94"/>
      <c r="AH63" s="94"/>
      <c r="AI63" s="75" t="s">
        <v>12</v>
      </c>
      <c r="AJ63" s="103" t="s">
        <v>354</v>
      </c>
      <c r="AK63" s="94"/>
      <c r="AL63" s="94"/>
      <c r="AM63" s="94"/>
      <c r="AN63" s="94"/>
      <c r="AO63" s="94"/>
      <c r="AP63" s="76" t="s">
        <v>619</v>
      </c>
      <c r="AQ63" s="76" t="s">
        <v>619</v>
      </c>
      <c r="AR63" s="76" t="s">
        <v>453</v>
      </c>
      <c r="AS63" s="105" t="s">
        <v>453</v>
      </c>
      <c r="AT63" s="94"/>
      <c r="AU63" s="105" t="s">
        <v>727</v>
      </c>
      <c r="AV63" s="94"/>
      <c r="AW63" s="76" t="s">
        <v>728</v>
      </c>
      <c r="AX63" s="76" t="s">
        <v>727</v>
      </c>
      <c r="AY63" s="76" t="s">
        <v>453</v>
      </c>
      <c r="AZ63" s="76" t="s">
        <v>727</v>
      </c>
      <c r="BA63" s="76" t="s">
        <v>453</v>
      </c>
      <c r="BB63" s="76" t="s">
        <v>727</v>
      </c>
      <c r="BC63" s="76" t="s">
        <v>453</v>
      </c>
      <c r="BD63" s="76" t="s">
        <v>453</v>
      </c>
      <c r="BE63" s="51"/>
    </row>
    <row r="64" spans="1:57" ht="15" customHeight="1" x14ac:dyDescent="0.25">
      <c r="A64" s="101" t="s">
        <v>8</v>
      </c>
      <c r="B64" s="94"/>
      <c r="C64" s="101" t="s">
        <v>14</v>
      </c>
      <c r="D64" s="94"/>
      <c r="E64" s="101" t="s">
        <v>14</v>
      </c>
      <c r="F64" s="94"/>
      <c r="G64" s="101" t="s">
        <v>51</v>
      </c>
      <c r="H64" s="94"/>
      <c r="I64" s="101" t="s">
        <v>62</v>
      </c>
      <c r="J64" s="94"/>
      <c r="K64" s="94"/>
      <c r="L64" s="101" t="s">
        <v>18</v>
      </c>
      <c r="M64" s="94"/>
      <c r="N64" s="94"/>
      <c r="O64" s="101"/>
      <c r="P64" s="94"/>
      <c r="Q64" s="101"/>
      <c r="R64" s="94"/>
      <c r="S64" s="108" t="s">
        <v>64</v>
      </c>
      <c r="T64" s="94"/>
      <c r="U64" s="94"/>
      <c r="V64" s="94"/>
      <c r="W64" s="94"/>
      <c r="X64" s="94"/>
      <c r="Y64" s="94"/>
      <c r="Z64" s="94"/>
      <c r="AA64" s="101" t="s">
        <v>10</v>
      </c>
      <c r="AB64" s="94"/>
      <c r="AC64" s="94"/>
      <c r="AD64" s="94"/>
      <c r="AE64" s="94"/>
      <c r="AF64" s="101" t="s">
        <v>11</v>
      </c>
      <c r="AG64" s="94"/>
      <c r="AH64" s="94"/>
      <c r="AI64" s="77" t="s">
        <v>12</v>
      </c>
      <c r="AJ64" s="104" t="s">
        <v>354</v>
      </c>
      <c r="AK64" s="94"/>
      <c r="AL64" s="94"/>
      <c r="AM64" s="94"/>
      <c r="AN64" s="94"/>
      <c r="AO64" s="94"/>
      <c r="AP64" s="78" t="s">
        <v>619</v>
      </c>
      <c r="AQ64" s="78" t="s">
        <v>619</v>
      </c>
      <c r="AR64" s="78" t="s">
        <v>453</v>
      </c>
      <c r="AS64" s="109" t="s">
        <v>453</v>
      </c>
      <c r="AT64" s="94"/>
      <c r="AU64" s="109" t="s">
        <v>727</v>
      </c>
      <c r="AV64" s="94"/>
      <c r="AW64" s="78" t="s">
        <v>728</v>
      </c>
      <c r="AX64" s="78" t="s">
        <v>727</v>
      </c>
      <c r="AY64" s="78" t="s">
        <v>453</v>
      </c>
      <c r="AZ64" s="78" t="s">
        <v>727</v>
      </c>
      <c r="BA64" s="78" t="s">
        <v>453</v>
      </c>
      <c r="BB64" s="78" t="s">
        <v>727</v>
      </c>
      <c r="BC64" s="78" t="s">
        <v>453</v>
      </c>
      <c r="BD64" s="78" t="s">
        <v>453</v>
      </c>
      <c r="BE64" s="51"/>
    </row>
    <row r="65" spans="1:57" ht="16.5" customHeight="1" x14ac:dyDescent="0.25">
      <c r="A65" s="100" t="s">
        <v>8</v>
      </c>
      <c r="B65" s="94"/>
      <c r="C65" s="100" t="s">
        <v>42</v>
      </c>
      <c r="D65" s="94"/>
      <c r="E65" s="100"/>
      <c r="F65" s="94"/>
      <c r="G65" s="100"/>
      <c r="H65" s="94"/>
      <c r="I65" s="100"/>
      <c r="J65" s="94"/>
      <c r="K65" s="94"/>
      <c r="L65" s="100"/>
      <c r="M65" s="94"/>
      <c r="N65" s="94"/>
      <c r="O65" s="100"/>
      <c r="P65" s="94"/>
      <c r="Q65" s="100"/>
      <c r="R65" s="94"/>
      <c r="S65" s="102" t="s">
        <v>65</v>
      </c>
      <c r="T65" s="94"/>
      <c r="U65" s="94"/>
      <c r="V65" s="94"/>
      <c r="W65" s="94"/>
      <c r="X65" s="94"/>
      <c r="Y65" s="94"/>
      <c r="Z65" s="94"/>
      <c r="AA65" s="100" t="s">
        <v>10</v>
      </c>
      <c r="AB65" s="94"/>
      <c r="AC65" s="94"/>
      <c r="AD65" s="94"/>
      <c r="AE65" s="94"/>
      <c r="AF65" s="100" t="s">
        <v>11</v>
      </c>
      <c r="AG65" s="94"/>
      <c r="AH65" s="94"/>
      <c r="AI65" s="75" t="s">
        <v>12</v>
      </c>
      <c r="AJ65" s="103" t="s">
        <v>354</v>
      </c>
      <c r="AK65" s="94"/>
      <c r="AL65" s="94"/>
      <c r="AM65" s="94"/>
      <c r="AN65" s="94"/>
      <c r="AO65" s="94"/>
      <c r="AP65" s="76" t="s">
        <v>620</v>
      </c>
      <c r="AQ65" s="76" t="s">
        <v>886</v>
      </c>
      <c r="AR65" s="76" t="s">
        <v>887</v>
      </c>
      <c r="AS65" s="105" t="s">
        <v>453</v>
      </c>
      <c r="AT65" s="94"/>
      <c r="AU65" s="105" t="s">
        <v>888</v>
      </c>
      <c r="AV65" s="94"/>
      <c r="AW65" s="76" t="s">
        <v>889</v>
      </c>
      <c r="AX65" s="76" t="s">
        <v>890</v>
      </c>
      <c r="AY65" s="76" t="s">
        <v>891</v>
      </c>
      <c r="AZ65" s="76" t="s">
        <v>890</v>
      </c>
      <c r="BA65" s="76" t="s">
        <v>453</v>
      </c>
      <c r="BB65" s="76" t="s">
        <v>890</v>
      </c>
      <c r="BC65" s="76" t="s">
        <v>453</v>
      </c>
      <c r="BD65" s="76" t="s">
        <v>453</v>
      </c>
      <c r="BE65" s="51"/>
    </row>
    <row r="66" spans="1:57" ht="16.5" customHeight="1" x14ac:dyDescent="0.25">
      <c r="A66" s="100" t="s">
        <v>8</v>
      </c>
      <c r="B66" s="94"/>
      <c r="C66" s="100" t="s">
        <v>42</v>
      </c>
      <c r="D66" s="94"/>
      <c r="E66" s="100"/>
      <c r="F66" s="94"/>
      <c r="G66" s="100"/>
      <c r="H66" s="94"/>
      <c r="I66" s="100"/>
      <c r="J66" s="94"/>
      <c r="K66" s="94"/>
      <c r="L66" s="100"/>
      <c r="M66" s="94"/>
      <c r="N66" s="94"/>
      <c r="O66" s="100"/>
      <c r="P66" s="94"/>
      <c r="Q66" s="100"/>
      <c r="R66" s="94"/>
      <c r="S66" s="102" t="s">
        <v>65</v>
      </c>
      <c r="T66" s="94"/>
      <c r="U66" s="94"/>
      <c r="V66" s="94"/>
      <c r="W66" s="94"/>
      <c r="X66" s="94"/>
      <c r="Y66" s="94"/>
      <c r="Z66" s="94"/>
      <c r="AA66" s="100" t="s">
        <v>138</v>
      </c>
      <c r="AB66" s="94"/>
      <c r="AC66" s="94"/>
      <c r="AD66" s="94"/>
      <c r="AE66" s="94"/>
      <c r="AF66" s="100" t="s">
        <v>11</v>
      </c>
      <c r="AG66" s="94"/>
      <c r="AH66" s="94"/>
      <c r="AI66" s="75" t="s">
        <v>367</v>
      </c>
      <c r="AJ66" s="103" t="s">
        <v>368</v>
      </c>
      <c r="AK66" s="94"/>
      <c r="AL66" s="94"/>
      <c r="AM66" s="94"/>
      <c r="AN66" s="94"/>
      <c r="AO66" s="94"/>
      <c r="AP66" s="76" t="s">
        <v>586</v>
      </c>
      <c r="AQ66" s="76" t="s">
        <v>586</v>
      </c>
      <c r="AR66" s="76" t="s">
        <v>453</v>
      </c>
      <c r="AS66" s="105" t="s">
        <v>453</v>
      </c>
      <c r="AT66" s="94"/>
      <c r="AU66" s="105" t="s">
        <v>827</v>
      </c>
      <c r="AV66" s="94"/>
      <c r="AW66" s="76" t="s">
        <v>828</v>
      </c>
      <c r="AX66" s="76" t="s">
        <v>829</v>
      </c>
      <c r="AY66" s="76" t="s">
        <v>830</v>
      </c>
      <c r="AZ66" s="76" t="s">
        <v>829</v>
      </c>
      <c r="BA66" s="76" t="s">
        <v>453</v>
      </c>
      <c r="BB66" s="76" t="s">
        <v>829</v>
      </c>
      <c r="BC66" s="76" t="s">
        <v>453</v>
      </c>
      <c r="BD66" s="76" t="s">
        <v>453</v>
      </c>
      <c r="BE66" s="51"/>
    </row>
    <row r="67" spans="1:57" ht="15" customHeight="1" x14ac:dyDescent="0.25">
      <c r="A67" s="100" t="s">
        <v>8</v>
      </c>
      <c r="B67" s="94"/>
      <c r="C67" s="100" t="s">
        <v>42</v>
      </c>
      <c r="D67" s="94"/>
      <c r="E67" s="100" t="s">
        <v>42</v>
      </c>
      <c r="F67" s="94"/>
      <c r="G67" s="100"/>
      <c r="H67" s="94"/>
      <c r="I67" s="100"/>
      <c r="J67" s="94"/>
      <c r="K67" s="94"/>
      <c r="L67" s="100"/>
      <c r="M67" s="94"/>
      <c r="N67" s="94"/>
      <c r="O67" s="100"/>
      <c r="P67" s="94"/>
      <c r="Q67" s="100"/>
      <c r="R67" s="94"/>
      <c r="S67" s="102" t="s">
        <v>70</v>
      </c>
      <c r="T67" s="94"/>
      <c r="U67" s="94"/>
      <c r="V67" s="94"/>
      <c r="W67" s="94"/>
      <c r="X67" s="94"/>
      <c r="Y67" s="94"/>
      <c r="Z67" s="94"/>
      <c r="AA67" s="100" t="s">
        <v>10</v>
      </c>
      <c r="AB67" s="94"/>
      <c r="AC67" s="94"/>
      <c r="AD67" s="94"/>
      <c r="AE67" s="94"/>
      <c r="AF67" s="100" t="s">
        <v>11</v>
      </c>
      <c r="AG67" s="94"/>
      <c r="AH67" s="94"/>
      <c r="AI67" s="75" t="s">
        <v>12</v>
      </c>
      <c r="AJ67" s="103" t="s">
        <v>354</v>
      </c>
      <c r="AK67" s="94"/>
      <c r="AL67" s="94"/>
      <c r="AM67" s="94"/>
      <c r="AN67" s="94"/>
      <c r="AO67" s="94"/>
      <c r="AP67" s="76" t="s">
        <v>620</v>
      </c>
      <c r="AQ67" s="76" t="s">
        <v>886</v>
      </c>
      <c r="AR67" s="76" t="s">
        <v>887</v>
      </c>
      <c r="AS67" s="105" t="s">
        <v>453</v>
      </c>
      <c r="AT67" s="94"/>
      <c r="AU67" s="105" t="s">
        <v>888</v>
      </c>
      <c r="AV67" s="94"/>
      <c r="AW67" s="76" t="s">
        <v>889</v>
      </c>
      <c r="AX67" s="76" t="s">
        <v>890</v>
      </c>
      <c r="AY67" s="76" t="s">
        <v>891</v>
      </c>
      <c r="AZ67" s="76" t="s">
        <v>890</v>
      </c>
      <c r="BA67" s="76" t="s">
        <v>453</v>
      </c>
      <c r="BB67" s="76" t="s">
        <v>890</v>
      </c>
      <c r="BC67" s="76" t="s">
        <v>453</v>
      </c>
      <c r="BD67" s="76" t="s">
        <v>453</v>
      </c>
      <c r="BE67" s="51"/>
    </row>
    <row r="68" spans="1:57" ht="16.5" customHeight="1" x14ac:dyDescent="0.25">
      <c r="A68" s="100" t="s">
        <v>8</v>
      </c>
      <c r="B68" s="94"/>
      <c r="C68" s="100" t="s">
        <v>42</v>
      </c>
      <c r="D68" s="94"/>
      <c r="E68" s="100" t="s">
        <v>42</v>
      </c>
      <c r="F68" s="94"/>
      <c r="G68" s="100"/>
      <c r="H68" s="94"/>
      <c r="I68" s="100"/>
      <c r="J68" s="94"/>
      <c r="K68" s="94"/>
      <c r="L68" s="100"/>
      <c r="M68" s="94"/>
      <c r="N68" s="94"/>
      <c r="O68" s="100"/>
      <c r="P68" s="94"/>
      <c r="Q68" s="100"/>
      <c r="R68" s="94"/>
      <c r="S68" s="102" t="s">
        <v>70</v>
      </c>
      <c r="T68" s="94"/>
      <c r="U68" s="94"/>
      <c r="V68" s="94"/>
      <c r="W68" s="94"/>
      <c r="X68" s="94"/>
      <c r="Y68" s="94"/>
      <c r="Z68" s="94"/>
      <c r="AA68" s="100" t="s">
        <v>138</v>
      </c>
      <c r="AB68" s="94"/>
      <c r="AC68" s="94"/>
      <c r="AD68" s="94"/>
      <c r="AE68" s="94"/>
      <c r="AF68" s="100" t="s">
        <v>11</v>
      </c>
      <c r="AG68" s="94"/>
      <c r="AH68" s="94"/>
      <c r="AI68" s="75" t="s">
        <v>367</v>
      </c>
      <c r="AJ68" s="103" t="s">
        <v>368</v>
      </c>
      <c r="AK68" s="94"/>
      <c r="AL68" s="94"/>
      <c r="AM68" s="94"/>
      <c r="AN68" s="94"/>
      <c r="AO68" s="94"/>
      <c r="AP68" s="76" t="s">
        <v>586</v>
      </c>
      <c r="AQ68" s="76" t="s">
        <v>586</v>
      </c>
      <c r="AR68" s="76" t="s">
        <v>453</v>
      </c>
      <c r="AS68" s="105" t="s">
        <v>453</v>
      </c>
      <c r="AT68" s="94"/>
      <c r="AU68" s="105" t="s">
        <v>827</v>
      </c>
      <c r="AV68" s="94"/>
      <c r="AW68" s="76" t="s">
        <v>828</v>
      </c>
      <c r="AX68" s="76" t="s">
        <v>829</v>
      </c>
      <c r="AY68" s="76" t="s">
        <v>830</v>
      </c>
      <c r="AZ68" s="76" t="s">
        <v>829</v>
      </c>
      <c r="BA68" s="76" t="s">
        <v>453</v>
      </c>
      <c r="BB68" s="76" t="s">
        <v>829</v>
      </c>
      <c r="BC68" s="76" t="s">
        <v>453</v>
      </c>
      <c r="BD68" s="76" t="s">
        <v>453</v>
      </c>
      <c r="BE68" s="51"/>
    </row>
    <row r="69" spans="1:57" ht="16.5" customHeight="1" x14ac:dyDescent="0.25">
      <c r="A69" s="100" t="s">
        <v>8</v>
      </c>
      <c r="B69" s="94"/>
      <c r="C69" s="100" t="s">
        <v>42</v>
      </c>
      <c r="D69" s="94"/>
      <c r="E69" s="100" t="s">
        <v>42</v>
      </c>
      <c r="F69" s="94"/>
      <c r="G69" s="100" t="s">
        <v>14</v>
      </c>
      <c r="H69" s="94"/>
      <c r="I69" s="100"/>
      <c r="J69" s="94"/>
      <c r="K69" s="94"/>
      <c r="L69" s="100"/>
      <c r="M69" s="94"/>
      <c r="N69" s="94"/>
      <c r="O69" s="100"/>
      <c r="P69" s="94"/>
      <c r="Q69" s="100"/>
      <c r="R69" s="94"/>
      <c r="S69" s="102" t="s">
        <v>71</v>
      </c>
      <c r="T69" s="94"/>
      <c r="U69" s="94"/>
      <c r="V69" s="94"/>
      <c r="W69" s="94"/>
      <c r="X69" s="94"/>
      <c r="Y69" s="94"/>
      <c r="Z69" s="94"/>
      <c r="AA69" s="100" t="s">
        <v>10</v>
      </c>
      <c r="AB69" s="94"/>
      <c r="AC69" s="94"/>
      <c r="AD69" s="94"/>
      <c r="AE69" s="94"/>
      <c r="AF69" s="100" t="s">
        <v>11</v>
      </c>
      <c r="AG69" s="94"/>
      <c r="AH69" s="94"/>
      <c r="AI69" s="75" t="s">
        <v>12</v>
      </c>
      <c r="AJ69" s="103" t="s">
        <v>354</v>
      </c>
      <c r="AK69" s="94"/>
      <c r="AL69" s="94"/>
      <c r="AM69" s="94"/>
      <c r="AN69" s="94"/>
      <c r="AO69" s="94"/>
      <c r="AP69" s="76" t="s">
        <v>621</v>
      </c>
      <c r="AQ69" s="76" t="s">
        <v>892</v>
      </c>
      <c r="AR69" s="76" t="s">
        <v>893</v>
      </c>
      <c r="AS69" s="105" t="s">
        <v>453</v>
      </c>
      <c r="AT69" s="94"/>
      <c r="AU69" s="105" t="s">
        <v>729</v>
      </c>
      <c r="AV69" s="94"/>
      <c r="AW69" s="76" t="s">
        <v>894</v>
      </c>
      <c r="AX69" s="76" t="s">
        <v>895</v>
      </c>
      <c r="AY69" s="76" t="s">
        <v>896</v>
      </c>
      <c r="AZ69" s="76" t="s">
        <v>895</v>
      </c>
      <c r="BA69" s="76" t="s">
        <v>453</v>
      </c>
      <c r="BB69" s="76" t="s">
        <v>895</v>
      </c>
      <c r="BC69" s="76" t="s">
        <v>453</v>
      </c>
      <c r="BD69" s="76" t="s">
        <v>453</v>
      </c>
      <c r="BE69" s="51"/>
    </row>
    <row r="70" spans="1:57" ht="15" customHeight="1" x14ac:dyDescent="0.25">
      <c r="A70" s="100" t="s">
        <v>8</v>
      </c>
      <c r="B70" s="94"/>
      <c r="C70" s="100" t="s">
        <v>42</v>
      </c>
      <c r="D70" s="94"/>
      <c r="E70" s="100" t="s">
        <v>42</v>
      </c>
      <c r="F70" s="94"/>
      <c r="G70" s="100" t="s">
        <v>14</v>
      </c>
      <c r="H70" s="94"/>
      <c r="I70" s="100"/>
      <c r="J70" s="94"/>
      <c r="K70" s="94"/>
      <c r="L70" s="100"/>
      <c r="M70" s="94"/>
      <c r="N70" s="94"/>
      <c r="O70" s="100"/>
      <c r="P70" s="94"/>
      <c r="Q70" s="100"/>
      <c r="R70" s="94"/>
      <c r="S70" s="102" t="s">
        <v>71</v>
      </c>
      <c r="T70" s="94"/>
      <c r="U70" s="94"/>
      <c r="V70" s="94"/>
      <c r="W70" s="94"/>
      <c r="X70" s="94"/>
      <c r="Y70" s="94"/>
      <c r="Z70" s="94"/>
      <c r="AA70" s="100" t="s">
        <v>138</v>
      </c>
      <c r="AB70" s="94"/>
      <c r="AC70" s="94"/>
      <c r="AD70" s="94"/>
      <c r="AE70" s="94"/>
      <c r="AF70" s="100" t="s">
        <v>11</v>
      </c>
      <c r="AG70" s="94"/>
      <c r="AH70" s="94"/>
      <c r="AI70" s="75" t="s">
        <v>367</v>
      </c>
      <c r="AJ70" s="103" t="s">
        <v>368</v>
      </c>
      <c r="AK70" s="94"/>
      <c r="AL70" s="94"/>
      <c r="AM70" s="94"/>
      <c r="AN70" s="94"/>
      <c r="AO70" s="94"/>
      <c r="AP70" s="76" t="s">
        <v>623</v>
      </c>
      <c r="AQ70" s="76" t="s">
        <v>623</v>
      </c>
      <c r="AR70" s="76" t="s">
        <v>453</v>
      </c>
      <c r="AS70" s="105" t="s">
        <v>453</v>
      </c>
      <c r="AT70" s="94"/>
      <c r="AU70" s="105" t="s">
        <v>631</v>
      </c>
      <c r="AV70" s="94"/>
      <c r="AW70" s="76" t="s">
        <v>730</v>
      </c>
      <c r="AX70" s="76" t="s">
        <v>453</v>
      </c>
      <c r="AY70" s="76" t="s">
        <v>631</v>
      </c>
      <c r="AZ70" s="76" t="s">
        <v>453</v>
      </c>
      <c r="BA70" s="76" t="s">
        <v>453</v>
      </c>
      <c r="BB70" s="76" t="s">
        <v>453</v>
      </c>
      <c r="BC70" s="76" t="s">
        <v>453</v>
      </c>
      <c r="BD70" s="76" t="s">
        <v>453</v>
      </c>
      <c r="BE70" s="51"/>
    </row>
    <row r="71" spans="1:57" ht="15" customHeight="1" x14ac:dyDescent="0.25">
      <c r="A71" s="100" t="s">
        <v>8</v>
      </c>
      <c r="B71" s="94"/>
      <c r="C71" s="100" t="s">
        <v>42</v>
      </c>
      <c r="D71" s="94"/>
      <c r="E71" s="100" t="s">
        <v>42</v>
      </c>
      <c r="F71" s="94"/>
      <c r="G71" s="100" t="s">
        <v>14</v>
      </c>
      <c r="H71" s="94"/>
      <c r="I71" s="100" t="s">
        <v>38</v>
      </c>
      <c r="J71" s="94"/>
      <c r="K71" s="94"/>
      <c r="L71" s="100"/>
      <c r="M71" s="94"/>
      <c r="N71" s="94"/>
      <c r="O71" s="100"/>
      <c r="P71" s="94"/>
      <c r="Q71" s="100"/>
      <c r="R71" s="94"/>
      <c r="S71" s="102" t="s">
        <v>72</v>
      </c>
      <c r="T71" s="94"/>
      <c r="U71" s="94"/>
      <c r="V71" s="94"/>
      <c r="W71" s="94"/>
      <c r="X71" s="94"/>
      <c r="Y71" s="94"/>
      <c r="Z71" s="94"/>
      <c r="AA71" s="100" t="s">
        <v>10</v>
      </c>
      <c r="AB71" s="94"/>
      <c r="AC71" s="94"/>
      <c r="AD71" s="94"/>
      <c r="AE71" s="94"/>
      <c r="AF71" s="100" t="s">
        <v>11</v>
      </c>
      <c r="AG71" s="94"/>
      <c r="AH71" s="94"/>
      <c r="AI71" s="75" t="s">
        <v>12</v>
      </c>
      <c r="AJ71" s="103" t="s">
        <v>354</v>
      </c>
      <c r="AK71" s="94"/>
      <c r="AL71" s="94"/>
      <c r="AM71" s="94"/>
      <c r="AN71" s="94"/>
      <c r="AO71" s="94"/>
      <c r="AP71" s="76" t="s">
        <v>624</v>
      </c>
      <c r="AQ71" s="76" t="s">
        <v>624</v>
      </c>
      <c r="AR71" s="76" t="s">
        <v>453</v>
      </c>
      <c r="AS71" s="105" t="s">
        <v>453</v>
      </c>
      <c r="AT71" s="94"/>
      <c r="AU71" s="105" t="s">
        <v>453</v>
      </c>
      <c r="AV71" s="94"/>
      <c r="AW71" s="76" t="s">
        <v>624</v>
      </c>
      <c r="AX71" s="76" t="s">
        <v>453</v>
      </c>
      <c r="AY71" s="76" t="s">
        <v>453</v>
      </c>
      <c r="AZ71" s="76" t="s">
        <v>453</v>
      </c>
      <c r="BA71" s="76" t="s">
        <v>453</v>
      </c>
      <c r="BB71" s="76" t="s">
        <v>453</v>
      </c>
      <c r="BC71" s="76" t="s">
        <v>453</v>
      </c>
      <c r="BD71" s="76" t="s">
        <v>453</v>
      </c>
      <c r="BE71" s="51"/>
    </row>
    <row r="72" spans="1:57" ht="16.5" customHeight="1" x14ac:dyDescent="0.25">
      <c r="A72" s="101" t="s">
        <v>8</v>
      </c>
      <c r="B72" s="94"/>
      <c r="C72" s="101" t="s">
        <v>42</v>
      </c>
      <c r="D72" s="94"/>
      <c r="E72" s="101" t="s">
        <v>42</v>
      </c>
      <c r="F72" s="94"/>
      <c r="G72" s="101" t="s">
        <v>14</v>
      </c>
      <c r="H72" s="94"/>
      <c r="I72" s="101" t="s">
        <v>38</v>
      </c>
      <c r="J72" s="94"/>
      <c r="K72" s="94"/>
      <c r="L72" s="101" t="s">
        <v>29</v>
      </c>
      <c r="M72" s="94"/>
      <c r="N72" s="94"/>
      <c r="O72" s="101"/>
      <c r="P72" s="94"/>
      <c r="Q72" s="101"/>
      <c r="R72" s="94"/>
      <c r="S72" s="108" t="s">
        <v>73</v>
      </c>
      <c r="T72" s="94"/>
      <c r="U72" s="94"/>
      <c r="V72" s="94"/>
      <c r="W72" s="94"/>
      <c r="X72" s="94"/>
      <c r="Y72" s="94"/>
      <c r="Z72" s="94"/>
      <c r="AA72" s="101" t="s">
        <v>10</v>
      </c>
      <c r="AB72" s="94"/>
      <c r="AC72" s="94"/>
      <c r="AD72" s="94"/>
      <c r="AE72" s="94"/>
      <c r="AF72" s="101" t="s">
        <v>11</v>
      </c>
      <c r="AG72" s="94"/>
      <c r="AH72" s="94"/>
      <c r="AI72" s="77" t="s">
        <v>12</v>
      </c>
      <c r="AJ72" s="104" t="s">
        <v>354</v>
      </c>
      <c r="AK72" s="94"/>
      <c r="AL72" s="94"/>
      <c r="AM72" s="94"/>
      <c r="AN72" s="94"/>
      <c r="AO72" s="94"/>
      <c r="AP72" s="78" t="s">
        <v>460</v>
      </c>
      <c r="AQ72" s="78" t="s">
        <v>460</v>
      </c>
      <c r="AR72" s="78" t="s">
        <v>453</v>
      </c>
      <c r="AS72" s="109" t="s">
        <v>453</v>
      </c>
      <c r="AT72" s="94"/>
      <c r="AU72" s="109" t="s">
        <v>453</v>
      </c>
      <c r="AV72" s="94"/>
      <c r="AW72" s="78" t="s">
        <v>460</v>
      </c>
      <c r="AX72" s="78" t="s">
        <v>453</v>
      </c>
      <c r="AY72" s="78" t="s">
        <v>453</v>
      </c>
      <c r="AZ72" s="78" t="s">
        <v>453</v>
      </c>
      <c r="BA72" s="78" t="s">
        <v>453</v>
      </c>
      <c r="BB72" s="78" t="s">
        <v>453</v>
      </c>
      <c r="BC72" s="78" t="s">
        <v>453</v>
      </c>
      <c r="BD72" s="78" t="s">
        <v>453</v>
      </c>
      <c r="BE72" s="51"/>
    </row>
    <row r="73" spans="1:57" ht="15" customHeight="1" x14ac:dyDescent="0.25">
      <c r="A73" s="101" t="s">
        <v>8</v>
      </c>
      <c r="B73" s="94"/>
      <c r="C73" s="101" t="s">
        <v>42</v>
      </c>
      <c r="D73" s="94"/>
      <c r="E73" s="101" t="s">
        <v>42</v>
      </c>
      <c r="F73" s="94"/>
      <c r="G73" s="101" t="s">
        <v>14</v>
      </c>
      <c r="H73" s="94"/>
      <c r="I73" s="101" t="s">
        <v>38</v>
      </c>
      <c r="J73" s="94"/>
      <c r="K73" s="94"/>
      <c r="L73" s="101" t="s">
        <v>31</v>
      </c>
      <c r="M73" s="94"/>
      <c r="N73" s="94"/>
      <c r="O73" s="101"/>
      <c r="P73" s="94"/>
      <c r="Q73" s="101"/>
      <c r="R73" s="94"/>
      <c r="S73" s="108" t="s">
        <v>74</v>
      </c>
      <c r="T73" s="94"/>
      <c r="U73" s="94"/>
      <c r="V73" s="94"/>
      <c r="W73" s="94"/>
      <c r="X73" s="94"/>
      <c r="Y73" s="94"/>
      <c r="Z73" s="94"/>
      <c r="AA73" s="101" t="s">
        <v>10</v>
      </c>
      <c r="AB73" s="94"/>
      <c r="AC73" s="94"/>
      <c r="AD73" s="94"/>
      <c r="AE73" s="94"/>
      <c r="AF73" s="101" t="s">
        <v>11</v>
      </c>
      <c r="AG73" s="94"/>
      <c r="AH73" s="94"/>
      <c r="AI73" s="77" t="s">
        <v>12</v>
      </c>
      <c r="AJ73" s="104" t="s">
        <v>354</v>
      </c>
      <c r="AK73" s="94"/>
      <c r="AL73" s="94"/>
      <c r="AM73" s="94"/>
      <c r="AN73" s="94"/>
      <c r="AO73" s="94"/>
      <c r="AP73" s="78" t="s">
        <v>459</v>
      </c>
      <c r="AQ73" s="78" t="s">
        <v>459</v>
      </c>
      <c r="AR73" s="78" t="s">
        <v>453</v>
      </c>
      <c r="AS73" s="109" t="s">
        <v>453</v>
      </c>
      <c r="AT73" s="94"/>
      <c r="AU73" s="109" t="s">
        <v>453</v>
      </c>
      <c r="AV73" s="94"/>
      <c r="AW73" s="78" t="s">
        <v>459</v>
      </c>
      <c r="AX73" s="78" t="s">
        <v>453</v>
      </c>
      <c r="AY73" s="78" t="s">
        <v>453</v>
      </c>
      <c r="AZ73" s="78" t="s">
        <v>453</v>
      </c>
      <c r="BA73" s="78" t="s">
        <v>453</v>
      </c>
      <c r="BB73" s="78" t="s">
        <v>453</v>
      </c>
      <c r="BC73" s="78" t="s">
        <v>453</v>
      </c>
      <c r="BD73" s="78" t="s">
        <v>453</v>
      </c>
      <c r="BE73" s="51"/>
    </row>
    <row r="74" spans="1:57" ht="16.5" customHeight="1" x14ac:dyDescent="0.25">
      <c r="A74" s="100" t="s">
        <v>8</v>
      </c>
      <c r="B74" s="94"/>
      <c r="C74" s="100" t="s">
        <v>42</v>
      </c>
      <c r="D74" s="94"/>
      <c r="E74" s="100" t="s">
        <v>42</v>
      </c>
      <c r="F74" s="94"/>
      <c r="G74" s="100" t="s">
        <v>14</v>
      </c>
      <c r="H74" s="94"/>
      <c r="I74" s="100" t="s">
        <v>21</v>
      </c>
      <c r="J74" s="94"/>
      <c r="K74" s="94"/>
      <c r="L74" s="100"/>
      <c r="M74" s="94"/>
      <c r="N74" s="94"/>
      <c r="O74" s="100"/>
      <c r="P74" s="94"/>
      <c r="Q74" s="100"/>
      <c r="R74" s="94"/>
      <c r="S74" s="102" t="s">
        <v>75</v>
      </c>
      <c r="T74" s="94"/>
      <c r="U74" s="94"/>
      <c r="V74" s="94"/>
      <c r="W74" s="94"/>
      <c r="X74" s="94"/>
      <c r="Y74" s="94"/>
      <c r="Z74" s="94"/>
      <c r="AA74" s="100" t="s">
        <v>10</v>
      </c>
      <c r="AB74" s="94"/>
      <c r="AC74" s="94"/>
      <c r="AD74" s="94"/>
      <c r="AE74" s="94"/>
      <c r="AF74" s="100" t="s">
        <v>11</v>
      </c>
      <c r="AG74" s="94"/>
      <c r="AH74" s="94"/>
      <c r="AI74" s="75" t="s">
        <v>12</v>
      </c>
      <c r="AJ74" s="103" t="s">
        <v>354</v>
      </c>
      <c r="AK74" s="94"/>
      <c r="AL74" s="94"/>
      <c r="AM74" s="94"/>
      <c r="AN74" s="94"/>
      <c r="AO74" s="94"/>
      <c r="AP74" s="76" t="s">
        <v>625</v>
      </c>
      <c r="AQ74" s="76" t="s">
        <v>626</v>
      </c>
      <c r="AR74" s="76" t="s">
        <v>627</v>
      </c>
      <c r="AS74" s="105" t="s">
        <v>453</v>
      </c>
      <c r="AT74" s="94"/>
      <c r="AU74" s="105" t="s">
        <v>622</v>
      </c>
      <c r="AV74" s="94"/>
      <c r="AW74" s="76" t="s">
        <v>628</v>
      </c>
      <c r="AX74" s="76" t="s">
        <v>895</v>
      </c>
      <c r="AY74" s="76" t="s">
        <v>897</v>
      </c>
      <c r="AZ74" s="76" t="s">
        <v>895</v>
      </c>
      <c r="BA74" s="76" t="s">
        <v>453</v>
      </c>
      <c r="BB74" s="76" t="s">
        <v>895</v>
      </c>
      <c r="BC74" s="76" t="s">
        <v>453</v>
      </c>
      <c r="BD74" s="76" t="s">
        <v>453</v>
      </c>
      <c r="BE74" s="51"/>
    </row>
    <row r="75" spans="1:57" ht="15" customHeight="1" x14ac:dyDescent="0.25">
      <c r="A75" s="100" t="s">
        <v>8</v>
      </c>
      <c r="B75" s="94"/>
      <c r="C75" s="100" t="s">
        <v>42</v>
      </c>
      <c r="D75" s="94"/>
      <c r="E75" s="100" t="s">
        <v>42</v>
      </c>
      <c r="F75" s="94"/>
      <c r="G75" s="100" t="s">
        <v>14</v>
      </c>
      <c r="H75" s="94"/>
      <c r="I75" s="100" t="s">
        <v>21</v>
      </c>
      <c r="J75" s="94"/>
      <c r="K75" s="94"/>
      <c r="L75" s="100"/>
      <c r="M75" s="94"/>
      <c r="N75" s="94"/>
      <c r="O75" s="100"/>
      <c r="P75" s="94"/>
      <c r="Q75" s="100"/>
      <c r="R75" s="94"/>
      <c r="S75" s="102" t="s">
        <v>75</v>
      </c>
      <c r="T75" s="94"/>
      <c r="U75" s="94"/>
      <c r="V75" s="94"/>
      <c r="W75" s="94"/>
      <c r="X75" s="94"/>
      <c r="Y75" s="94"/>
      <c r="Z75" s="94"/>
      <c r="AA75" s="100" t="s">
        <v>138</v>
      </c>
      <c r="AB75" s="94"/>
      <c r="AC75" s="94"/>
      <c r="AD75" s="94"/>
      <c r="AE75" s="94"/>
      <c r="AF75" s="100" t="s">
        <v>11</v>
      </c>
      <c r="AG75" s="94"/>
      <c r="AH75" s="94"/>
      <c r="AI75" s="75" t="s">
        <v>367</v>
      </c>
      <c r="AJ75" s="103" t="s">
        <v>368</v>
      </c>
      <c r="AK75" s="94"/>
      <c r="AL75" s="94"/>
      <c r="AM75" s="94"/>
      <c r="AN75" s="94"/>
      <c r="AO75" s="94"/>
      <c r="AP75" s="76" t="s">
        <v>629</v>
      </c>
      <c r="AQ75" s="76" t="s">
        <v>629</v>
      </c>
      <c r="AR75" s="76" t="s">
        <v>453</v>
      </c>
      <c r="AS75" s="105" t="s">
        <v>453</v>
      </c>
      <c r="AT75" s="94"/>
      <c r="AU75" s="105" t="s">
        <v>631</v>
      </c>
      <c r="AV75" s="94"/>
      <c r="AW75" s="76" t="s">
        <v>635</v>
      </c>
      <c r="AX75" s="76" t="s">
        <v>453</v>
      </c>
      <c r="AY75" s="76" t="s">
        <v>631</v>
      </c>
      <c r="AZ75" s="76" t="s">
        <v>453</v>
      </c>
      <c r="BA75" s="76" t="s">
        <v>453</v>
      </c>
      <c r="BB75" s="76" t="s">
        <v>453</v>
      </c>
      <c r="BC75" s="76" t="s">
        <v>453</v>
      </c>
      <c r="BD75" s="76" t="s">
        <v>453</v>
      </c>
      <c r="BE75" s="51"/>
    </row>
    <row r="76" spans="1:57" ht="15" customHeight="1" x14ac:dyDescent="0.25">
      <c r="A76" s="101" t="s">
        <v>8</v>
      </c>
      <c r="B76" s="94"/>
      <c r="C76" s="101" t="s">
        <v>42</v>
      </c>
      <c r="D76" s="94"/>
      <c r="E76" s="101" t="s">
        <v>42</v>
      </c>
      <c r="F76" s="94"/>
      <c r="G76" s="101" t="s">
        <v>14</v>
      </c>
      <c r="H76" s="94"/>
      <c r="I76" s="101" t="s">
        <v>21</v>
      </c>
      <c r="J76" s="94"/>
      <c r="K76" s="94"/>
      <c r="L76" s="101" t="s">
        <v>38</v>
      </c>
      <c r="M76" s="94"/>
      <c r="N76" s="94"/>
      <c r="O76" s="101"/>
      <c r="P76" s="94"/>
      <c r="Q76" s="101"/>
      <c r="R76" s="94"/>
      <c r="S76" s="108" t="s">
        <v>377</v>
      </c>
      <c r="T76" s="94"/>
      <c r="U76" s="94"/>
      <c r="V76" s="94"/>
      <c r="W76" s="94"/>
      <c r="X76" s="94"/>
      <c r="Y76" s="94"/>
      <c r="Z76" s="94"/>
      <c r="AA76" s="101" t="s">
        <v>10</v>
      </c>
      <c r="AB76" s="94"/>
      <c r="AC76" s="94"/>
      <c r="AD76" s="94"/>
      <c r="AE76" s="94"/>
      <c r="AF76" s="101" t="s">
        <v>11</v>
      </c>
      <c r="AG76" s="94"/>
      <c r="AH76" s="94"/>
      <c r="AI76" s="77" t="s">
        <v>12</v>
      </c>
      <c r="AJ76" s="104" t="s">
        <v>354</v>
      </c>
      <c r="AK76" s="94"/>
      <c r="AL76" s="94"/>
      <c r="AM76" s="94"/>
      <c r="AN76" s="94"/>
      <c r="AO76" s="94"/>
      <c r="AP76" s="78" t="s">
        <v>461</v>
      </c>
      <c r="AQ76" s="78" t="s">
        <v>630</v>
      </c>
      <c r="AR76" s="78" t="s">
        <v>627</v>
      </c>
      <c r="AS76" s="109" t="s">
        <v>453</v>
      </c>
      <c r="AT76" s="94"/>
      <c r="AU76" s="109" t="s">
        <v>453</v>
      </c>
      <c r="AV76" s="94"/>
      <c r="AW76" s="78" t="s">
        <v>630</v>
      </c>
      <c r="AX76" s="78" t="s">
        <v>453</v>
      </c>
      <c r="AY76" s="78" t="s">
        <v>453</v>
      </c>
      <c r="AZ76" s="78" t="s">
        <v>453</v>
      </c>
      <c r="BA76" s="78" t="s">
        <v>453</v>
      </c>
      <c r="BB76" s="78" t="s">
        <v>453</v>
      </c>
      <c r="BC76" s="78" t="s">
        <v>453</v>
      </c>
      <c r="BD76" s="78" t="s">
        <v>453</v>
      </c>
      <c r="BE76" s="51"/>
    </row>
    <row r="77" spans="1:57" ht="15" customHeight="1" x14ac:dyDescent="0.25">
      <c r="A77" s="101" t="s">
        <v>8</v>
      </c>
      <c r="B77" s="94"/>
      <c r="C77" s="101" t="s">
        <v>42</v>
      </c>
      <c r="D77" s="94"/>
      <c r="E77" s="101" t="s">
        <v>42</v>
      </c>
      <c r="F77" s="94"/>
      <c r="G77" s="101" t="s">
        <v>14</v>
      </c>
      <c r="H77" s="94"/>
      <c r="I77" s="101" t="s">
        <v>21</v>
      </c>
      <c r="J77" s="94"/>
      <c r="K77" s="94"/>
      <c r="L77" s="101" t="s">
        <v>38</v>
      </c>
      <c r="M77" s="94"/>
      <c r="N77" s="94"/>
      <c r="O77" s="101"/>
      <c r="P77" s="94"/>
      <c r="Q77" s="101"/>
      <c r="R77" s="94"/>
      <c r="S77" s="108" t="s">
        <v>377</v>
      </c>
      <c r="T77" s="94"/>
      <c r="U77" s="94"/>
      <c r="V77" s="94"/>
      <c r="W77" s="94"/>
      <c r="X77" s="94"/>
      <c r="Y77" s="94"/>
      <c r="Z77" s="94"/>
      <c r="AA77" s="101" t="s">
        <v>138</v>
      </c>
      <c r="AB77" s="94"/>
      <c r="AC77" s="94"/>
      <c r="AD77" s="94"/>
      <c r="AE77" s="94"/>
      <c r="AF77" s="101" t="s">
        <v>11</v>
      </c>
      <c r="AG77" s="94"/>
      <c r="AH77" s="94"/>
      <c r="AI77" s="77" t="s">
        <v>367</v>
      </c>
      <c r="AJ77" s="104" t="s">
        <v>368</v>
      </c>
      <c r="AK77" s="94"/>
      <c r="AL77" s="94"/>
      <c r="AM77" s="94"/>
      <c r="AN77" s="94"/>
      <c r="AO77" s="94"/>
      <c r="AP77" s="78" t="s">
        <v>631</v>
      </c>
      <c r="AQ77" s="78" t="s">
        <v>631</v>
      </c>
      <c r="AR77" s="78" t="s">
        <v>453</v>
      </c>
      <c r="AS77" s="109" t="s">
        <v>453</v>
      </c>
      <c r="AT77" s="94"/>
      <c r="AU77" s="109" t="s">
        <v>631</v>
      </c>
      <c r="AV77" s="94"/>
      <c r="AW77" s="78" t="s">
        <v>453</v>
      </c>
      <c r="AX77" s="78" t="s">
        <v>453</v>
      </c>
      <c r="AY77" s="78" t="s">
        <v>631</v>
      </c>
      <c r="AZ77" s="78" t="s">
        <v>453</v>
      </c>
      <c r="BA77" s="78" t="s">
        <v>453</v>
      </c>
      <c r="BB77" s="78" t="s">
        <v>453</v>
      </c>
      <c r="BC77" s="78" t="s">
        <v>453</v>
      </c>
      <c r="BD77" s="78" t="s">
        <v>453</v>
      </c>
      <c r="BE77" s="51"/>
    </row>
    <row r="78" spans="1:57" ht="16.5" customHeight="1" x14ac:dyDescent="0.25">
      <c r="A78" s="101" t="s">
        <v>8</v>
      </c>
      <c r="B78" s="94"/>
      <c r="C78" s="101" t="s">
        <v>42</v>
      </c>
      <c r="D78" s="94"/>
      <c r="E78" s="101" t="s">
        <v>42</v>
      </c>
      <c r="F78" s="94"/>
      <c r="G78" s="101" t="s">
        <v>14</v>
      </c>
      <c r="H78" s="94"/>
      <c r="I78" s="101" t="s">
        <v>21</v>
      </c>
      <c r="J78" s="94"/>
      <c r="K78" s="94"/>
      <c r="L78" s="101" t="s">
        <v>21</v>
      </c>
      <c r="M78" s="94"/>
      <c r="N78" s="94"/>
      <c r="O78" s="101"/>
      <c r="P78" s="94"/>
      <c r="Q78" s="101"/>
      <c r="R78" s="94"/>
      <c r="S78" s="108" t="s">
        <v>76</v>
      </c>
      <c r="T78" s="94"/>
      <c r="U78" s="94"/>
      <c r="V78" s="94"/>
      <c r="W78" s="94"/>
      <c r="X78" s="94"/>
      <c r="Y78" s="94"/>
      <c r="Z78" s="94"/>
      <c r="AA78" s="101" t="s">
        <v>10</v>
      </c>
      <c r="AB78" s="94"/>
      <c r="AC78" s="94"/>
      <c r="AD78" s="94"/>
      <c r="AE78" s="94"/>
      <c r="AF78" s="101" t="s">
        <v>11</v>
      </c>
      <c r="AG78" s="94"/>
      <c r="AH78" s="94"/>
      <c r="AI78" s="77" t="s">
        <v>12</v>
      </c>
      <c r="AJ78" s="104" t="s">
        <v>354</v>
      </c>
      <c r="AK78" s="94"/>
      <c r="AL78" s="94"/>
      <c r="AM78" s="94"/>
      <c r="AN78" s="94"/>
      <c r="AO78" s="94"/>
      <c r="AP78" s="78" t="s">
        <v>622</v>
      </c>
      <c r="AQ78" s="78" t="s">
        <v>622</v>
      </c>
      <c r="AR78" s="78" t="s">
        <v>453</v>
      </c>
      <c r="AS78" s="109" t="s">
        <v>453</v>
      </c>
      <c r="AT78" s="94"/>
      <c r="AU78" s="109" t="s">
        <v>622</v>
      </c>
      <c r="AV78" s="94"/>
      <c r="AW78" s="78" t="s">
        <v>453</v>
      </c>
      <c r="AX78" s="78" t="s">
        <v>895</v>
      </c>
      <c r="AY78" s="78" t="s">
        <v>897</v>
      </c>
      <c r="AZ78" s="78" t="s">
        <v>895</v>
      </c>
      <c r="BA78" s="78" t="s">
        <v>453</v>
      </c>
      <c r="BB78" s="78" t="s">
        <v>895</v>
      </c>
      <c r="BC78" s="78" t="s">
        <v>453</v>
      </c>
      <c r="BD78" s="78" t="s">
        <v>453</v>
      </c>
      <c r="BE78" s="51"/>
    </row>
    <row r="79" spans="1:57" ht="15" customHeight="1" x14ac:dyDescent="0.25">
      <c r="A79" s="101" t="s">
        <v>8</v>
      </c>
      <c r="B79" s="94"/>
      <c r="C79" s="101" t="s">
        <v>42</v>
      </c>
      <c r="D79" s="94"/>
      <c r="E79" s="101" t="s">
        <v>42</v>
      </c>
      <c r="F79" s="94"/>
      <c r="G79" s="101" t="s">
        <v>14</v>
      </c>
      <c r="H79" s="94"/>
      <c r="I79" s="101" t="s">
        <v>21</v>
      </c>
      <c r="J79" s="94"/>
      <c r="K79" s="94"/>
      <c r="L79" s="101" t="s">
        <v>25</v>
      </c>
      <c r="M79" s="94"/>
      <c r="N79" s="94"/>
      <c r="O79" s="101"/>
      <c r="P79" s="94"/>
      <c r="Q79" s="101"/>
      <c r="R79" s="94"/>
      <c r="S79" s="108" t="s">
        <v>77</v>
      </c>
      <c r="T79" s="94"/>
      <c r="U79" s="94"/>
      <c r="V79" s="94"/>
      <c r="W79" s="94"/>
      <c r="X79" s="94"/>
      <c r="Y79" s="94"/>
      <c r="Z79" s="94"/>
      <c r="AA79" s="101" t="s">
        <v>10</v>
      </c>
      <c r="AB79" s="94"/>
      <c r="AC79" s="94"/>
      <c r="AD79" s="94"/>
      <c r="AE79" s="94"/>
      <c r="AF79" s="101" t="s">
        <v>11</v>
      </c>
      <c r="AG79" s="94"/>
      <c r="AH79" s="94"/>
      <c r="AI79" s="77" t="s">
        <v>12</v>
      </c>
      <c r="AJ79" s="104" t="s">
        <v>354</v>
      </c>
      <c r="AK79" s="94"/>
      <c r="AL79" s="94"/>
      <c r="AM79" s="94"/>
      <c r="AN79" s="94"/>
      <c r="AO79" s="94"/>
      <c r="AP79" s="78" t="s">
        <v>632</v>
      </c>
      <c r="AQ79" s="78" t="s">
        <v>632</v>
      </c>
      <c r="AR79" s="78" t="s">
        <v>453</v>
      </c>
      <c r="AS79" s="109" t="s">
        <v>453</v>
      </c>
      <c r="AT79" s="94"/>
      <c r="AU79" s="109" t="s">
        <v>453</v>
      </c>
      <c r="AV79" s="94"/>
      <c r="AW79" s="78" t="s">
        <v>632</v>
      </c>
      <c r="AX79" s="78" t="s">
        <v>453</v>
      </c>
      <c r="AY79" s="78" t="s">
        <v>453</v>
      </c>
      <c r="AZ79" s="78" t="s">
        <v>453</v>
      </c>
      <c r="BA79" s="78" t="s">
        <v>453</v>
      </c>
      <c r="BB79" s="78" t="s">
        <v>453</v>
      </c>
      <c r="BC79" s="78" t="s">
        <v>453</v>
      </c>
      <c r="BD79" s="78" t="s">
        <v>453</v>
      </c>
      <c r="BE79" s="51"/>
    </row>
    <row r="80" spans="1:57" ht="16.5" customHeight="1" x14ac:dyDescent="0.25">
      <c r="A80" s="101" t="s">
        <v>8</v>
      </c>
      <c r="B80" s="94"/>
      <c r="C80" s="101" t="s">
        <v>42</v>
      </c>
      <c r="D80" s="94"/>
      <c r="E80" s="101" t="s">
        <v>42</v>
      </c>
      <c r="F80" s="94"/>
      <c r="G80" s="101" t="s">
        <v>14</v>
      </c>
      <c r="H80" s="94"/>
      <c r="I80" s="101" t="s">
        <v>21</v>
      </c>
      <c r="J80" s="94"/>
      <c r="K80" s="94"/>
      <c r="L80" s="101" t="s">
        <v>27</v>
      </c>
      <c r="M80" s="94"/>
      <c r="N80" s="94"/>
      <c r="O80" s="101"/>
      <c r="P80" s="94"/>
      <c r="Q80" s="101"/>
      <c r="R80" s="94"/>
      <c r="S80" s="108" t="s">
        <v>78</v>
      </c>
      <c r="T80" s="94"/>
      <c r="U80" s="94"/>
      <c r="V80" s="94"/>
      <c r="W80" s="94"/>
      <c r="X80" s="94"/>
      <c r="Y80" s="94"/>
      <c r="Z80" s="94"/>
      <c r="AA80" s="101" t="s">
        <v>10</v>
      </c>
      <c r="AB80" s="94"/>
      <c r="AC80" s="94"/>
      <c r="AD80" s="94"/>
      <c r="AE80" s="94"/>
      <c r="AF80" s="101" t="s">
        <v>11</v>
      </c>
      <c r="AG80" s="94"/>
      <c r="AH80" s="94"/>
      <c r="AI80" s="77" t="s">
        <v>12</v>
      </c>
      <c r="AJ80" s="104" t="s">
        <v>354</v>
      </c>
      <c r="AK80" s="94"/>
      <c r="AL80" s="94"/>
      <c r="AM80" s="94"/>
      <c r="AN80" s="94"/>
      <c r="AO80" s="94"/>
      <c r="AP80" s="78" t="s">
        <v>633</v>
      </c>
      <c r="AQ80" s="78" t="s">
        <v>633</v>
      </c>
      <c r="AR80" s="78" t="s">
        <v>453</v>
      </c>
      <c r="AS80" s="109" t="s">
        <v>453</v>
      </c>
      <c r="AT80" s="94"/>
      <c r="AU80" s="109" t="s">
        <v>453</v>
      </c>
      <c r="AV80" s="94"/>
      <c r="AW80" s="78" t="s">
        <v>633</v>
      </c>
      <c r="AX80" s="78" t="s">
        <v>453</v>
      </c>
      <c r="AY80" s="78" t="s">
        <v>453</v>
      </c>
      <c r="AZ80" s="78" t="s">
        <v>453</v>
      </c>
      <c r="BA80" s="78" t="s">
        <v>453</v>
      </c>
      <c r="BB80" s="78" t="s">
        <v>453</v>
      </c>
      <c r="BC80" s="78" t="s">
        <v>453</v>
      </c>
      <c r="BD80" s="78" t="s">
        <v>453</v>
      </c>
      <c r="BE80" s="51"/>
    </row>
    <row r="81" spans="1:57" ht="16.5" customHeight="1" x14ac:dyDescent="0.25">
      <c r="A81" s="101" t="s">
        <v>8</v>
      </c>
      <c r="B81" s="94"/>
      <c r="C81" s="101" t="s">
        <v>42</v>
      </c>
      <c r="D81" s="94"/>
      <c r="E81" s="101" t="s">
        <v>42</v>
      </c>
      <c r="F81" s="94"/>
      <c r="G81" s="101" t="s">
        <v>14</v>
      </c>
      <c r="H81" s="94"/>
      <c r="I81" s="101" t="s">
        <v>21</v>
      </c>
      <c r="J81" s="94"/>
      <c r="K81" s="94"/>
      <c r="L81" s="101" t="s">
        <v>31</v>
      </c>
      <c r="M81" s="94"/>
      <c r="N81" s="94"/>
      <c r="O81" s="101"/>
      <c r="P81" s="94"/>
      <c r="Q81" s="101"/>
      <c r="R81" s="94"/>
      <c r="S81" s="108" t="s">
        <v>79</v>
      </c>
      <c r="T81" s="94"/>
      <c r="U81" s="94"/>
      <c r="V81" s="94"/>
      <c r="W81" s="94"/>
      <c r="X81" s="94"/>
      <c r="Y81" s="94"/>
      <c r="Z81" s="94"/>
      <c r="AA81" s="101" t="s">
        <v>10</v>
      </c>
      <c r="AB81" s="94"/>
      <c r="AC81" s="94"/>
      <c r="AD81" s="94"/>
      <c r="AE81" s="94"/>
      <c r="AF81" s="101" t="s">
        <v>11</v>
      </c>
      <c r="AG81" s="94"/>
      <c r="AH81" s="94"/>
      <c r="AI81" s="77" t="s">
        <v>12</v>
      </c>
      <c r="AJ81" s="104" t="s">
        <v>354</v>
      </c>
      <c r="AK81" s="94"/>
      <c r="AL81" s="94"/>
      <c r="AM81" s="94"/>
      <c r="AN81" s="94"/>
      <c r="AO81" s="94"/>
      <c r="AP81" s="78" t="s">
        <v>634</v>
      </c>
      <c r="AQ81" s="78" t="s">
        <v>634</v>
      </c>
      <c r="AR81" s="78" t="s">
        <v>453</v>
      </c>
      <c r="AS81" s="109" t="s">
        <v>453</v>
      </c>
      <c r="AT81" s="94"/>
      <c r="AU81" s="109" t="s">
        <v>453</v>
      </c>
      <c r="AV81" s="94"/>
      <c r="AW81" s="78" t="s">
        <v>634</v>
      </c>
      <c r="AX81" s="78" t="s">
        <v>453</v>
      </c>
      <c r="AY81" s="78" t="s">
        <v>453</v>
      </c>
      <c r="AZ81" s="78" t="s">
        <v>453</v>
      </c>
      <c r="BA81" s="78" t="s">
        <v>453</v>
      </c>
      <c r="BB81" s="78" t="s">
        <v>453</v>
      </c>
      <c r="BC81" s="78" t="s">
        <v>453</v>
      </c>
      <c r="BD81" s="78" t="s">
        <v>453</v>
      </c>
      <c r="BE81" s="51"/>
    </row>
    <row r="82" spans="1:57" ht="16.5" customHeight="1" x14ac:dyDescent="0.25">
      <c r="A82" s="101" t="s">
        <v>8</v>
      </c>
      <c r="B82" s="94"/>
      <c r="C82" s="101" t="s">
        <v>42</v>
      </c>
      <c r="D82" s="94"/>
      <c r="E82" s="101" t="s">
        <v>42</v>
      </c>
      <c r="F82" s="94"/>
      <c r="G82" s="101" t="s">
        <v>14</v>
      </c>
      <c r="H82" s="94"/>
      <c r="I82" s="101" t="s">
        <v>21</v>
      </c>
      <c r="J82" s="94"/>
      <c r="K82" s="94"/>
      <c r="L82" s="101" t="s">
        <v>31</v>
      </c>
      <c r="M82" s="94"/>
      <c r="N82" s="94"/>
      <c r="O82" s="101"/>
      <c r="P82" s="94"/>
      <c r="Q82" s="101"/>
      <c r="R82" s="94"/>
      <c r="S82" s="108" t="s">
        <v>79</v>
      </c>
      <c r="T82" s="94"/>
      <c r="U82" s="94"/>
      <c r="V82" s="94"/>
      <c r="W82" s="94"/>
      <c r="X82" s="94"/>
      <c r="Y82" s="94"/>
      <c r="Z82" s="94"/>
      <c r="AA82" s="101" t="s">
        <v>138</v>
      </c>
      <c r="AB82" s="94"/>
      <c r="AC82" s="94"/>
      <c r="AD82" s="94"/>
      <c r="AE82" s="94"/>
      <c r="AF82" s="101" t="s">
        <v>11</v>
      </c>
      <c r="AG82" s="94"/>
      <c r="AH82" s="94"/>
      <c r="AI82" s="77" t="s">
        <v>367</v>
      </c>
      <c r="AJ82" s="104" t="s">
        <v>368</v>
      </c>
      <c r="AK82" s="94"/>
      <c r="AL82" s="94"/>
      <c r="AM82" s="94"/>
      <c r="AN82" s="94"/>
      <c r="AO82" s="94"/>
      <c r="AP82" s="78" t="s">
        <v>635</v>
      </c>
      <c r="AQ82" s="78" t="s">
        <v>635</v>
      </c>
      <c r="AR82" s="78" t="s">
        <v>453</v>
      </c>
      <c r="AS82" s="109" t="s">
        <v>453</v>
      </c>
      <c r="AT82" s="94"/>
      <c r="AU82" s="109" t="s">
        <v>453</v>
      </c>
      <c r="AV82" s="94"/>
      <c r="AW82" s="78" t="s">
        <v>635</v>
      </c>
      <c r="AX82" s="78" t="s">
        <v>453</v>
      </c>
      <c r="AY82" s="78" t="s">
        <v>453</v>
      </c>
      <c r="AZ82" s="78" t="s">
        <v>453</v>
      </c>
      <c r="BA82" s="78" t="s">
        <v>453</v>
      </c>
      <c r="BB82" s="78" t="s">
        <v>453</v>
      </c>
      <c r="BC82" s="78" t="s">
        <v>453</v>
      </c>
      <c r="BD82" s="78" t="s">
        <v>453</v>
      </c>
      <c r="BE82" s="51"/>
    </row>
    <row r="83" spans="1:57" ht="16.5" customHeight="1" x14ac:dyDescent="0.25">
      <c r="A83" s="100" t="s">
        <v>8</v>
      </c>
      <c r="B83" s="94"/>
      <c r="C83" s="100" t="s">
        <v>42</v>
      </c>
      <c r="D83" s="94"/>
      <c r="E83" s="100" t="s">
        <v>42</v>
      </c>
      <c r="F83" s="94"/>
      <c r="G83" s="100" t="s">
        <v>14</v>
      </c>
      <c r="H83" s="94"/>
      <c r="I83" s="100" t="s">
        <v>23</v>
      </c>
      <c r="J83" s="94"/>
      <c r="K83" s="94"/>
      <c r="L83" s="100"/>
      <c r="M83" s="94"/>
      <c r="N83" s="94"/>
      <c r="O83" s="100"/>
      <c r="P83" s="94"/>
      <c r="Q83" s="100"/>
      <c r="R83" s="94"/>
      <c r="S83" s="102" t="s">
        <v>80</v>
      </c>
      <c r="T83" s="94"/>
      <c r="U83" s="94"/>
      <c r="V83" s="94"/>
      <c r="W83" s="94"/>
      <c r="X83" s="94"/>
      <c r="Y83" s="94"/>
      <c r="Z83" s="94"/>
      <c r="AA83" s="100" t="s">
        <v>10</v>
      </c>
      <c r="AB83" s="94"/>
      <c r="AC83" s="94"/>
      <c r="AD83" s="94"/>
      <c r="AE83" s="94"/>
      <c r="AF83" s="100" t="s">
        <v>11</v>
      </c>
      <c r="AG83" s="94"/>
      <c r="AH83" s="94"/>
      <c r="AI83" s="75" t="s">
        <v>12</v>
      </c>
      <c r="AJ83" s="103" t="s">
        <v>354</v>
      </c>
      <c r="AK83" s="94"/>
      <c r="AL83" s="94"/>
      <c r="AM83" s="94"/>
      <c r="AN83" s="94"/>
      <c r="AO83" s="94"/>
      <c r="AP83" s="76" t="s">
        <v>636</v>
      </c>
      <c r="AQ83" s="76" t="s">
        <v>898</v>
      </c>
      <c r="AR83" s="76" t="s">
        <v>899</v>
      </c>
      <c r="AS83" s="105" t="s">
        <v>453</v>
      </c>
      <c r="AT83" s="94"/>
      <c r="AU83" s="105" t="s">
        <v>731</v>
      </c>
      <c r="AV83" s="94"/>
      <c r="AW83" s="76" t="s">
        <v>900</v>
      </c>
      <c r="AX83" s="76" t="s">
        <v>453</v>
      </c>
      <c r="AY83" s="76" t="s">
        <v>731</v>
      </c>
      <c r="AZ83" s="76" t="s">
        <v>453</v>
      </c>
      <c r="BA83" s="76" t="s">
        <v>453</v>
      </c>
      <c r="BB83" s="76" t="s">
        <v>453</v>
      </c>
      <c r="BC83" s="76" t="s">
        <v>453</v>
      </c>
      <c r="BD83" s="76" t="s">
        <v>453</v>
      </c>
      <c r="BE83" s="51"/>
    </row>
    <row r="84" spans="1:57" ht="15" customHeight="1" x14ac:dyDescent="0.25">
      <c r="A84" s="100" t="s">
        <v>8</v>
      </c>
      <c r="B84" s="94"/>
      <c r="C84" s="100" t="s">
        <v>42</v>
      </c>
      <c r="D84" s="94"/>
      <c r="E84" s="100" t="s">
        <v>42</v>
      </c>
      <c r="F84" s="94"/>
      <c r="G84" s="100" t="s">
        <v>14</v>
      </c>
      <c r="H84" s="94"/>
      <c r="I84" s="100" t="s">
        <v>23</v>
      </c>
      <c r="J84" s="94"/>
      <c r="K84" s="94"/>
      <c r="L84" s="100"/>
      <c r="M84" s="94"/>
      <c r="N84" s="94"/>
      <c r="O84" s="100"/>
      <c r="P84" s="94"/>
      <c r="Q84" s="100"/>
      <c r="R84" s="94"/>
      <c r="S84" s="102" t="s">
        <v>80</v>
      </c>
      <c r="T84" s="94"/>
      <c r="U84" s="94"/>
      <c r="V84" s="94"/>
      <c r="W84" s="94"/>
      <c r="X84" s="94"/>
      <c r="Y84" s="94"/>
      <c r="Z84" s="94"/>
      <c r="AA84" s="100" t="s">
        <v>138</v>
      </c>
      <c r="AB84" s="94"/>
      <c r="AC84" s="94"/>
      <c r="AD84" s="94"/>
      <c r="AE84" s="94"/>
      <c r="AF84" s="100" t="s">
        <v>11</v>
      </c>
      <c r="AG84" s="94"/>
      <c r="AH84" s="94"/>
      <c r="AI84" s="75" t="s">
        <v>367</v>
      </c>
      <c r="AJ84" s="103" t="s">
        <v>368</v>
      </c>
      <c r="AK84" s="94"/>
      <c r="AL84" s="94"/>
      <c r="AM84" s="94"/>
      <c r="AN84" s="94"/>
      <c r="AO84" s="94"/>
      <c r="AP84" s="76" t="s">
        <v>637</v>
      </c>
      <c r="AQ84" s="76" t="s">
        <v>637</v>
      </c>
      <c r="AR84" s="76" t="s">
        <v>453</v>
      </c>
      <c r="AS84" s="105" t="s">
        <v>453</v>
      </c>
      <c r="AT84" s="94"/>
      <c r="AU84" s="105" t="s">
        <v>453</v>
      </c>
      <c r="AV84" s="94"/>
      <c r="AW84" s="76" t="s">
        <v>637</v>
      </c>
      <c r="AX84" s="76" t="s">
        <v>453</v>
      </c>
      <c r="AY84" s="76" t="s">
        <v>453</v>
      </c>
      <c r="AZ84" s="76" t="s">
        <v>453</v>
      </c>
      <c r="BA84" s="76" t="s">
        <v>453</v>
      </c>
      <c r="BB84" s="76" t="s">
        <v>453</v>
      </c>
      <c r="BC84" s="76" t="s">
        <v>453</v>
      </c>
      <c r="BD84" s="76" t="s">
        <v>453</v>
      </c>
      <c r="BE84" s="51"/>
    </row>
    <row r="85" spans="1:57" ht="16.5" customHeight="1" x14ac:dyDescent="0.25">
      <c r="A85" s="101" t="s">
        <v>8</v>
      </c>
      <c r="B85" s="94"/>
      <c r="C85" s="101" t="s">
        <v>42</v>
      </c>
      <c r="D85" s="94"/>
      <c r="E85" s="101" t="s">
        <v>42</v>
      </c>
      <c r="F85" s="94"/>
      <c r="G85" s="101" t="s">
        <v>14</v>
      </c>
      <c r="H85" s="94"/>
      <c r="I85" s="101" t="s">
        <v>23</v>
      </c>
      <c r="J85" s="94"/>
      <c r="K85" s="94"/>
      <c r="L85" s="101" t="s">
        <v>21</v>
      </c>
      <c r="M85" s="94"/>
      <c r="N85" s="94"/>
      <c r="O85" s="101"/>
      <c r="P85" s="94"/>
      <c r="Q85" s="101"/>
      <c r="R85" s="94"/>
      <c r="S85" s="108" t="s">
        <v>81</v>
      </c>
      <c r="T85" s="94"/>
      <c r="U85" s="94"/>
      <c r="V85" s="94"/>
      <c r="W85" s="94"/>
      <c r="X85" s="94"/>
      <c r="Y85" s="94"/>
      <c r="Z85" s="94"/>
      <c r="AA85" s="101" t="s">
        <v>10</v>
      </c>
      <c r="AB85" s="94"/>
      <c r="AC85" s="94"/>
      <c r="AD85" s="94"/>
      <c r="AE85" s="94"/>
      <c r="AF85" s="101" t="s">
        <v>11</v>
      </c>
      <c r="AG85" s="94"/>
      <c r="AH85" s="94"/>
      <c r="AI85" s="77" t="s">
        <v>12</v>
      </c>
      <c r="AJ85" s="104" t="s">
        <v>354</v>
      </c>
      <c r="AK85" s="94"/>
      <c r="AL85" s="94"/>
      <c r="AM85" s="94"/>
      <c r="AN85" s="94"/>
      <c r="AO85" s="94"/>
      <c r="AP85" s="78" t="s">
        <v>638</v>
      </c>
      <c r="AQ85" s="78" t="s">
        <v>638</v>
      </c>
      <c r="AR85" s="78" t="s">
        <v>453</v>
      </c>
      <c r="AS85" s="109" t="s">
        <v>453</v>
      </c>
      <c r="AT85" s="94"/>
      <c r="AU85" s="109" t="s">
        <v>453</v>
      </c>
      <c r="AV85" s="94"/>
      <c r="AW85" s="78" t="s">
        <v>638</v>
      </c>
      <c r="AX85" s="78" t="s">
        <v>453</v>
      </c>
      <c r="AY85" s="78" t="s">
        <v>453</v>
      </c>
      <c r="AZ85" s="78" t="s">
        <v>453</v>
      </c>
      <c r="BA85" s="78" t="s">
        <v>453</v>
      </c>
      <c r="BB85" s="78" t="s">
        <v>453</v>
      </c>
      <c r="BC85" s="78" t="s">
        <v>453</v>
      </c>
      <c r="BD85" s="78" t="s">
        <v>453</v>
      </c>
      <c r="BE85" s="51"/>
    </row>
    <row r="86" spans="1:57" ht="16.5" customHeight="1" x14ac:dyDescent="0.25">
      <c r="A86" s="101" t="s">
        <v>8</v>
      </c>
      <c r="B86" s="94"/>
      <c r="C86" s="101" t="s">
        <v>42</v>
      </c>
      <c r="D86" s="94"/>
      <c r="E86" s="101" t="s">
        <v>42</v>
      </c>
      <c r="F86" s="94"/>
      <c r="G86" s="101" t="s">
        <v>14</v>
      </c>
      <c r="H86" s="94"/>
      <c r="I86" s="101" t="s">
        <v>23</v>
      </c>
      <c r="J86" s="94"/>
      <c r="K86" s="94"/>
      <c r="L86" s="101" t="s">
        <v>25</v>
      </c>
      <c r="M86" s="94"/>
      <c r="N86" s="94"/>
      <c r="O86" s="101"/>
      <c r="P86" s="94"/>
      <c r="Q86" s="101"/>
      <c r="R86" s="94"/>
      <c r="S86" s="108" t="s">
        <v>82</v>
      </c>
      <c r="T86" s="94"/>
      <c r="U86" s="94"/>
      <c r="V86" s="94"/>
      <c r="W86" s="94"/>
      <c r="X86" s="94"/>
      <c r="Y86" s="94"/>
      <c r="Z86" s="94"/>
      <c r="AA86" s="101" t="s">
        <v>10</v>
      </c>
      <c r="AB86" s="94"/>
      <c r="AC86" s="94"/>
      <c r="AD86" s="94"/>
      <c r="AE86" s="94"/>
      <c r="AF86" s="101" t="s">
        <v>11</v>
      </c>
      <c r="AG86" s="94"/>
      <c r="AH86" s="94"/>
      <c r="AI86" s="77" t="s">
        <v>12</v>
      </c>
      <c r="AJ86" s="104" t="s">
        <v>354</v>
      </c>
      <c r="AK86" s="94"/>
      <c r="AL86" s="94"/>
      <c r="AM86" s="94"/>
      <c r="AN86" s="94"/>
      <c r="AO86" s="94"/>
      <c r="AP86" s="78" t="s">
        <v>639</v>
      </c>
      <c r="AQ86" s="78" t="s">
        <v>901</v>
      </c>
      <c r="AR86" s="78" t="s">
        <v>902</v>
      </c>
      <c r="AS86" s="109" t="s">
        <v>453</v>
      </c>
      <c r="AT86" s="94"/>
      <c r="AU86" s="109" t="s">
        <v>453</v>
      </c>
      <c r="AV86" s="94"/>
      <c r="AW86" s="78" t="s">
        <v>901</v>
      </c>
      <c r="AX86" s="78" t="s">
        <v>453</v>
      </c>
      <c r="AY86" s="78" t="s">
        <v>453</v>
      </c>
      <c r="AZ86" s="78" t="s">
        <v>453</v>
      </c>
      <c r="BA86" s="78" t="s">
        <v>453</v>
      </c>
      <c r="BB86" s="78" t="s">
        <v>453</v>
      </c>
      <c r="BC86" s="78" t="s">
        <v>453</v>
      </c>
      <c r="BD86" s="78" t="s">
        <v>453</v>
      </c>
      <c r="BE86" s="51"/>
    </row>
    <row r="87" spans="1:57" ht="15" customHeight="1" x14ac:dyDescent="0.25">
      <c r="A87" s="101" t="s">
        <v>8</v>
      </c>
      <c r="B87" s="94"/>
      <c r="C87" s="101" t="s">
        <v>42</v>
      </c>
      <c r="D87" s="94"/>
      <c r="E87" s="101" t="s">
        <v>42</v>
      </c>
      <c r="F87" s="94"/>
      <c r="G87" s="101" t="s">
        <v>14</v>
      </c>
      <c r="H87" s="94"/>
      <c r="I87" s="101" t="s">
        <v>23</v>
      </c>
      <c r="J87" s="94"/>
      <c r="K87" s="94"/>
      <c r="L87" s="101" t="s">
        <v>27</v>
      </c>
      <c r="M87" s="94"/>
      <c r="N87" s="94"/>
      <c r="O87" s="101"/>
      <c r="P87" s="94"/>
      <c r="Q87" s="101"/>
      <c r="R87" s="94"/>
      <c r="S87" s="108" t="s">
        <v>83</v>
      </c>
      <c r="T87" s="94"/>
      <c r="U87" s="94"/>
      <c r="V87" s="94"/>
      <c r="W87" s="94"/>
      <c r="X87" s="94"/>
      <c r="Y87" s="94"/>
      <c r="Z87" s="94"/>
      <c r="AA87" s="101" t="s">
        <v>10</v>
      </c>
      <c r="AB87" s="94"/>
      <c r="AC87" s="94"/>
      <c r="AD87" s="94"/>
      <c r="AE87" s="94"/>
      <c r="AF87" s="101" t="s">
        <v>11</v>
      </c>
      <c r="AG87" s="94"/>
      <c r="AH87" s="94"/>
      <c r="AI87" s="77" t="s">
        <v>12</v>
      </c>
      <c r="AJ87" s="104" t="s">
        <v>354</v>
      </c>
      <c r="AK87" s="94"/>
      <c r="AL87" s="94"/>
      <c r="AM87" s="94"/>
      <c r="AN87" s="94"/>
      <c r="AO87" s="94"/>
      <c r="AP87" s="78" t="s">
        <v>640</v>
      </c>
      <c r="AQ87" s="78" t="s">
        <v>453</v>
      </c>
      <c r="AR87" s="78" t="s">
        <v>640</v>
      </c>
      <c r="AS87" s="109" t="s">
        <v>453</v>
      </c>
      <c r="AT87" s="94"/>
      <c r="AU87" s="109" t="s">
        <v>453</v>
      </c>
      <c r="AV87" s="94"/>
      <c r="AW87" s="78" t="s">
        <v>453</v>
      </c>
      <c r="AX87" s="78" t="s">
        <v>453</v>
      </c>
      <c r="AY87" s="78" t="s">
        <v>453</v>
      </c>
      <c r="AZ87" s="78" t="s">
        <v>453</v>
      </c>
      <c r="BA87" s="78" t="s">
        <v>453</v>
      </c>
      <c r="BB87" s="78" t="s">
        <v>453</v>
      </c>
      <c r="BC87" s="78" t="s">
        <v>453</v>
      </c>
      <c r="BD87" s="78" t="s">
        <v>453</v>
      </c>
      <c r="BE87" s="51"/>
    </row>
    <row r="88" spans="1:57" ht="16.5" customHeight="1" x14ac:dyDescent="0.25">
      <c r="A88" s="101" t="s">
        <v>8</v>
      </c>
      <c r="B88" s="94"/>
      <c r="C88" s="101" t="s">
        <v>42</v>
      </c>
      <c r="D88" s="94"/>
      <c r="E88" s="101" t="s">
        <v>42</v>
      </c>
      <c r="F88" s="94"/>
      <c r="G88" s="101" t="s">
        <v>14</v>
      </c>
      <c r="H88" s="94"/>
      <c r="I88" s="101" t="s">
        <v>23</v>
      </c>
      <c r="J88" s="94"/>
      <c r="K88" s="94"/>
      <c r="L88" s="101" t="s">
        <v>29</v>
      </c>
      <c r="M88" s="94"/>
      <c r="N88" s="94"/>
      <c r="O88" s="101"/>
      <c r="P88" s="94"/>
      <c r="Q88" s="101"/>
      <c r="R88" s="94"/>
      <c r="S88" s="108" t="s">
        <v>84</v>
      </c>
      <c r="T88" s="94"/>
      <c r="U88" s="94"/>
      <c r="V88" s="94"/>
      <c r="W88" s="94"/>
      <c r="X88" s="94"/>
      <c r="Y88" s="94"/>
      <c r="Z88" s="94"/>
      <c r="AA88" s="101" t="s">
        <v>10</v>
      </c>
      <c r="AB88" s="94"/>
      <c r="AC88" s="94"/>
      <c r="AD88" s="94"/>
      <c r="AE88" s="94"/>
      <c r="AF88" s="101" t="s">
        <v>11</v>
      </c>
      <c r="AG88" s="94"/>
      <c r="AH88" s="94"/>
      <c r="AI88" s="77" t="s">
        <v>12</v>
      </c>
      <c r="AJ88" s="104" t="s">
        <v>354</v>
      </c>
      <c r="AK88" s="94"/>
      <c r="AL88" s="94"/>
      <c r="AM88" s="94"/>
      <c r="AN88" s="94"/>
      <c r="AO88" s="94"/>
      <c r="AP88" s="78" t="s">
        <v>641</v>
      </c>
      <c r="AQ88" s="78" t="s">
        <v>641</v>
      </c>
      <c r="AR88" s="78" t="s">
        <v>453</v>
      </c>
      <c r="AS88" s="109" t="s">
        <v>453</v>
      </c>
      <c r="AT88" s="94"/>
      <c r="AU88" s="109" t="s">
        <v>731</v>
      </c>
      <c r="AV88" s="94"/>
      <c r="AW88" s="78" t="s">
        <v>732</v>
      </c>
      <c r="AX88" s="78" t="s">
        <v>453</v>
      </c>
      <c r="AY88" s="78" t="s">
        <v>731</v>
      </c>
      <c r="AZ88" s="78" t="s">
        <v>453</v>
      </c>
      <c r="BA88" s="78" t="s">
        <v>453</v>
      </c>
      <c r="BB88" s="78" t="s">
        <v>453</v>
      </c>
      <c r="BC88" s="78" t="s">
        <v>453</v>
      </c>
      <c r="BD88" s="78" t="s">
        <v>453</v>
      </c>
      <c r="BE88" s="51"/>
    </row>
    <row r="89" spans="1:57" ht="16.5" customHeight="1" x14ac:dyDescent="0.25">
      <c r="A89" s="101" t="s">
        <v>8</v>
      </c>
      <c r="B89" s="94"/>
      <c r="C89" s="101" t="s">
        <v>42</v>
      </c>
      <c r="D89" s="94"/>
      <c r="E89" s="101" t="s">
        <v>42</v>
      </c>
      <c r="F89" s="94"/>
      <c r="G89" s="101" t="s">
        <v>14</v>
      </c>
      <c r="H89" s="94"/>
      <c r="I89" s="101" t="s">
        <v>23</v>
      </c>
      <c r="J89" s="94"/>
      <c r="K89" s="94"/>
      <c r="L89" s="101" t="s">
        <v>29</v>
      </c>
      <c r="M89" s="94"/>
      <c r="N89" s="94"/>
      <c r="O89" s="101"/>
      <c r="P89" s="94"/>
      <c r="Q89" s="101"/>
      <c r="R89" s="94"/>
      <c r="S89" s="108" t="s">
        <v>84</v>
      </c>
      <c r="T89" s="94"/>
      <c r="U89" s="94"/>
      <c r="V89" s="94"/>
      <c r="W89" s="94"/>
      <c r="X89" s="94"/>
      <c r="Y89" s="94"/>
      <c r="Z89" s="94"/>
      <c r="AA89" s="101" t="s">
        <v>138</v>
      </c>
      <c r="AB89" s="94"/>
      <c r="AC89" s="94"/>
      <c r="AD89" s="94"/>
      <c r="AE89" s="94"/>
      <c r="AF89" s="101" t="s">
        <v>11</v>
      </c>
      <c r="AG89" s="94"/>
      <c r="AH89" s="94"/>
      <c r="AI89" s="77" t="s">
        <v>367</v>
      </c>
      <c r="AJ89" s="104" t="s">
        <v>368</v>
      </c>
      <c r="AK89" s="94"/>
      <c r="AL89" s="94"/>
      <c r="AM89" s="94"/>
      <c r="AN89" s="94"/>
      <c r="AO89" s="94"/>
      <c r="AP89" s="78" t="s">
        <v>637</v>
      </c>
      <c r="AQ89" s="78" t="s">
        <v>637</v>
      </c>
      <c r="AR89" s="78" t="s">
        <v>453</v>
      </c>
      <c r="AS89" s="109" t="s">
        <v>453</v>
      </c>
      <c r="AT89" s="94"/>
      <c r="AU89" s="109" t="s">
        <v>453</v>
      </c>
      <c r="AV89" s="94"/>
      <c r="AW89" s="78" t="s">
        <v>637</v>
      </c>
      <c r="AX89" s="78" t="s">
        <v>453</v>
      </c>
      <c r="AY89" s="78" t="s">
        <v>453</v>
      </c>
      <c r="AZ89" s="78" t="s">
        <v>453</v>
      </c>
      <c r="BA89" s="78" t="s">
        <v>453</v>
      </c>
      <c r="BB89" s="78" t="s">
        <v>453</v>
      </c>
      <c r="BC89" s="78" t="s">
        <v>453</v>
      </c>
      <c r="BD89" s="78" t="s">
        <v>453</v>
      </c>
      <c r="BE89" s="51"/>
    </row>
    <row r="90" spans="1:57" ht="16.5" customHeight="1" x14ac:dyDescent="0.25">
      <c r="A90" s="100" t="s">
        <v>8</v>
      </c>
      <c r="B90" s="94"/>
      <c r="C90" s="100" t="s">
        <v>42</v>
      </c>
      <c r="D90" s="94"/>
      <c r="E90" s="100" t="s">
        <v>42</v>
      </c>
      <c r="F90" s="94"/>
      <c r="G90" s="100" t="s">
        <v>42</v>
      </c>
      <c r="H90" s="94"/>
      <c r="I90" s="100"/>
      <c r="J90" s="94"/>
      <c r="K90" s="94"/>
      <c r="L90" s="100"/>
      <c r="M90" s="94"/>
      <c r="N90" s="94"/>
      <c r="O90" s="100"/>
      <c r="P90" s="94"/>
      <c r="Q90" s="100"/>
      <c r="R90" s="94"/>
      <c r="S90" s="102" t="s">
        <v>85</v>
      </c>
      <c r="T90" s="94"/>
      <c r="U90" s="94"/>
      <c r="V90" s="94"/>
      <c r="W90" s="94"/>
      <c r="X90" s="94"/>
      <c r="Y90" s="94"/>
      <c r="Z90" s="94"/>
      <c r="AA90" s="100" t="s">
        <v>10</v>
      </c>
      <c r="AB90" s="94"/>
      <c r="AC90" s="94"/>
      <c r="AD90" s="94"/>
      <c r="AE90" s="94"/>
      <c r="AF90" s="100" t="s">
        <v>11</v>
      </c>
      <c r="AG90" s="94"/>
      <c r="AH90" s="94"/>
      <c r="AI90" s="75" t="s">
        <v>12</v>
      </c>
      <c r="AJ90" s="103" t="s">
        <v>354</v>
      </c>
      <c r="AK90" s="94"/>
      <c r="AL90" s="94"/>
      <c r="AM90" s="94"/>
      <c r="AN90" s="94"/>
      <c r="AO90" s="94"/>
      <c r="AP90" s="76" t="s">
        <v>642</v>
      </c>
      <c r="AQ90" s="76" t="s">
        <v>733</v>
      </c>
      <c r="AR90" s="76" t="s">
        <v>734</v>
      </c>
      <c r="AS90" s="105" t="s">
        <v>453</v>
      </c>
      <c r="AT90" s="94"/>
      <c r="AU90" s="105" t="s">
        <v>903</v>
      </c>
      <c r="AV90" s="94"/>
      <c r="AW90" s="76" t="s">
        <v>904</v>
      </c>
      <c r="AX90" s="76" t="s">
        <v>905</v>
      </c>
      <c r="AY90" s="76" t="s">
        <v>906</v>
      </c>
      <c r="AZ90" s="76" t="s">
        <v>905</v>
      </c>
      <c r="BA90" s="76" t="s">
        <v>453</v>
      </c>
      <c r="BB90" s="76" t="s">
        <v>905</v>
      </c>
      <c r="BC90" s="76" t="s">
        <v>453</v>
      </c>
      <c r="BD90" s="76" t="s">
        <v>453</v>
      </c>
      <c r="BE90" s="51"/>
    </row>
    <row r="91" spans="1:57" ht="16.5" customHeight="1" x14ac:dyDescent="0.25">
      <c r="A91" s="100" t="s">
        <v>8</v>
      </c>
      <c r="B91" s="94"/>
      <c r="C91" s="100" t="s">
        <v>42</v>
      </c>
      <c r="D91" s="94"/>
      <c r="E91" s="100" t="s">
        <v>42</v>
      </c>
      <c r="F91" s="94"/>
      <c r="G91" s="100" t="s">
        <v>42</v>
      </c>
      <c r="H91" s="94"/>
      <c r="I91" s="100"/>
      <c r="J91" s="94"/>
      <c r="K91" s="94"/>
      <c r="L91" s="100"/>
      <c r="M91" s="94"/>
      <c r="N91" s="94"/>
      <c r="O91" s="100"/>
      <c r="P91" s="94"/>
      <c r="Q91" s="100"/>
      <c r="R91" s="94"/>
      <c r="S91" s="102" t="s">
        <v>85</v>
      </c>
      <c r="T91" s="94"/>
      <c r="U91" s="94"/>
      <c r="V91" s="94"/>
      <c r="W91" s="94"/>
      <c r="X91" s="94"/>
      <c r="Y91" s="94"/>
      <c r="Z91" s="94"/>
      <c r="AA91" s="100" t="s">
        <v>138</v>
      </c>
      <c r="AB91" s="94"/>
      <c r="AC91" s="94"/>
      <c r="AD91" s="94"/>
      <c r="AE91" s="94"/>
      <c r="AF91" s="100" t="s">
        <v>11</v>
      </c>
      <c r="AG91" s="94"/>
      <c r="AH91" s="94"/>
      <c r="AI91" s="75" t="s">
        <v>367</v>
      </c>
      <c r="AJ91" s="103" t="s">
        <v>368</v>
      </c>
      <c r="AK91" s="94"/>
      <c r="AL91" s="94"/>
      <c r="AM91" s="94"/>
      <c r="AN91" s="94"/>
      <c r="AO91" s="94"/>
      <c r="AP91" s="76" t="s">
        <v>643</v>
      </c>
      <c r="AQ91" s="76" t="s">
        <v>643</v>
      </c>
      <c r="AR91" s="76" t="s">
        <v>453</v>
      </c>
      <c r="AS91" s="105" t="s">
        <v>453</v>
      </c>
      <c r="AT91" s="94"/>
      <c r="AU91" s="105" t="s">
        <v>907</v>
      </c>
      <c r="AV91" s="94"/>
      <c r="AW91" s="76" t="s">
        <v>908</v>
      </c>
      <c r="AX91" s="76" t="s">
        <v>829</v>
      </c>
      <c r="AY91" s="76" t="s">
        <v>909</v>
      </c>
      <c r="AZ91" s="76" t="s">
        <v>829</v>
      </c>
      <c r="BA91" s="76" t="s">
        <v>453</v>
      </c>
      <c r="BB91" s="76" t="s">
        <v>829</v>
      </c>
      <c r="BC91" s="76" t="s">
        <v>453</v>
      </c>
      <c r="BD91" s="76" t="s">
        <v>453</v>
      </c>
      <c r="BE91" s="51"/>
    </row>
    <row r="92" spans="1:57" ht="16.5" customHeight="1" x14ac:dyDescent="0.25">
      <c r="A92" s="100" t="s">
        <v>8</v>
      </c>
      <c r="B92" s="94"/>
      <c r="C92" s="100" t="s">
        <v>42</v>
      </c>
      <c r="D92" s="94"/>
      <c r="E92" s="100" t="s">
        <v>42</v>
      </c>
      <c r="F92" s="94"/>
      <c r="G92" s="100" t="s">
        <v>42</v>
      </c>
      <c r="H92" s="94"/>
      <c r="I92" s="100" t="s">
        <v>27</v>
      </c>
      <c r="J92" s="94"/>
      <c r="K92" s="94"/>
      <c r="L92" s="100"/>
      <c r="M92" s="94"/>
      <c r="N92" s="94"/>
      <c r="O92" s="100"/>
      <c r="P92" s="94"/>
      <c r="Q92" s="100"/>
      <c r="R92" s="94"/>
      <c r="S92" s="102" t="s">
        <v>379</v>
      </c>
      <c r="T92" s="94"/>
      <c r="U92" s="94"/>
      <c r="V92" s="94"/>
      <c r="W92" s="94"/>
      <c r="X92" s="94"/>
      <c r="Y92" s="94"/>
      <c r="Z92" s="94"/>
      <c r="AA92" s="100" t="s">
        <v>10</v>
      </c>
      <c r="AB92" s="94"/>
      <c r="AC92" s="94"/>
      <c r="AD92" s="94"/>
      <c r="AE92" s="94"/>
      <c r="AF92" s="100" t="s">
        <v>11</v>
      </c>
      <c r="AG92" s="94"/>
      <c r="AH92" s="94"/>
      <c r="AI92" s="75" t="s">
        <v>12</v>
      </c>
      <c r="AJ92" s="103" t="s">
        <v>354</v>
      </c>
      <c r="AK92" s="94"/>
      <c r="AL92" s="94"/>
      <c r="AM92" s="94"/>
      <c r="AN92" s="94"/>
      <c r="AO92" s="94"/>
      <c r="AP92" s="76" t="s">
        <v>644</v>
      </c>
      <c r="AQ92" s="76" t="s">
        <v>735</v>
      </c>
      <c r="AR92" s="76" t="s">
        <v>646</v>
      </c>
      <c r="AS92" s="105" t="s">
        <v>453</v>
      </c>
      <c r="AT92" s="94"/>
      <c r="AU92" s="105" t="s">
        <v>910</v>
      </c>
      <c r="AV92" s="94"/>
      <c r="AW92" s="76" t="s">
        <v>911</v>
      </c>
      <c r="AX92" s="76" t="s">
        <v>912</v>
      </c>
      <c r="AY92" s="76" t="s">
        <v>913</v>
      </c>
      <c r="AZ92" s="76" t="s">
        <v>912</v>
      </c>
      <c r="BA92" s="76" t="s">
        <v>453</v>
      </c>
      <c r="BB92" s="76" t="s">
        <v>912</v>
      </c>
      <c r="BC92" s="76" t="s">
        <v>453</v>
      </c>
      <c r="BD92" s="76" t="s">
        <v>453</v>
      </c>
      <c r="BE92" s="51"/>
    </row>
    <row r="93" spans="1:57" ht="15" customHeight="1" x14ac:dyDescent="0.25">
      <c r="A93" s="101" t="s">
        <v>8</v>
      </c>
      <c r="B93" s="94"/>
      <c r="C93" s="101" t="s">
        <v>42</v>
      </c>
      <c r="D93" s="94"/>
      <c r="E93" s="101" t="s">
        <v>42</v>
      </c>
      <c r="F93" s="94"/>
      <c r="G93" s="101" t="s">
        <v>42</v>
      </c>
      <c r="H93" s="94"/>
      <c r="I93" s="101" t="s">
        <v>27</v>
      </c>
      <c r="J93" s="94"/>
      <c r="K93" s="94"/>
      <c r="L93" s="101" t="s">
        <v>21</v>
      </c>
      <c r="M93" s="94"/>
      <c r="N93" s="94"/>
      <c r="O93" s="101"/>
      <c r="P93" s="94"/>
      <c r="Q93" s="101"/>
      <c r="R93" s="94"/>
      <c r="S93" s="108" t="s">
        <v>86</v>
      </c>
      <c r="T93" s="94"/>
      <c r="U93" s="94"/>
      <c r="V93" s="94"/>
      <c r="W93" s="94"/>
      <c r="X93" s="94"/>
      <c r="Y93" s="94"/>
      <c r="Z93" s="94"/>
      <c r="AA93" s="101" t="s">
        <v>10</v>
      </c>
      <c r="AB93" s="94"/>
      <c r="AC93" s="94"/>
      <c r="AD93" s="94"/>
      <c r="AE93" s="94"/>
      <c r="AF93" s="101" t="s">
        <v>11</v>
      </c>
      <c r="AG93" s="94"/>
      <c r="AH93" s="94"/>
      <c r="AI93" s="77" t="s">
        <v>12</v>
      </c>
      <c r="AJ93" s="104" t="s">
        <v>354</v>
      </c>
      <c r="AK93" s="94"/>
      <c r="AL93" s="94"/>
      <c r="AM93" s="94"/>
      <c r="AN93" s="94"/>
      <c r="AO93" s="94"/>
      <c r="AP93" s="78" t="s">
        <v>645</v>
      </c>
      <c r="AQ93" s="78" t="s">
        <v>637</v>
      </c>
      <c r="AR93" s="78" t="s">
        <v>646</v>
      </c>
      <c r="AS93" s="109" t="s">
        <v>453</v>
      </c>
      <c r="AT93" s="94"/>
      <c r="AU93" s="109" t="s">
        <v>453</v>
      </c>
      <c r="AV93" s="94"/>
      <c r="AW93" s="78" t="s">
        <v>637</v>
      </c>
      <c r="AX93" s="78" t="s">
        <v>453</v>
      </c>
      <c r="AY93" s="78" t="s">
        <v>453</v>
      </c>
      <c r="AZ93" s="78" t="s">
        <v>453</v>
      </c>
      <c r="BA93" s="78" t="s">
        <v>453</v>
      </c>
      <c r="BB93" s="78" t="s">
        <v>453</v>
      </c>
      <c r="BC93" s="78" t="s">
        <v>453</v>
      </c>
      <c r="BD93" s="78" t="s">
        <v>453</v>
      </c>
      <c r="BE93" s="51"/>
    </row>
    <row r="94" spans="1:57" ht="16.5" customHeight="1" x14ac:dyDescent="0.25">
      <c r="A94" s="101" t="s">
        <v>8</v>
      </c>
      <c r="B94" s="94"/>
      <c r="C94" s="101" t="s">
        <v>42</v>
      </c>
      <c r="D94" s="94"/>
      <c r="E94" s="101" t="s">
        <v>42</v>
      </c>
      <c r="F94" s="94"/>
      <c r="G94" s="101" t="s">
        <v>42</v>
      </c>
      <c r="H94" s="94"/>
      <c r="I94" s="101" t="s">
        <v>27</v>
      </c>
      <c r="J94" s="94"/>
      <c r="K94" s="94"/>
      <c r="L94" s="101" t="s">
        <v>23</v>
      </c>
      <c r="M94" s="94"/>
      <c r="N94" s="94"/>
      <c r="O94" s="101"/>
      <c r="P94" s="94"/>
      <c r="Q94" s="101"/>
      <c r="R94" s="94"/>
      <c r="S94" s="108" t="s">
        <v>87</v>
      </c>
      <c r="T94" s="94"/>
      <c r="U94" s="94"/>
      <c r="V94" s="94"/>
      <c r="W94" s="94"/>
      <c r="X94" s="94"/>
      <c r="Y94" s="94"/>
      <c r="Z94" s="94"/>
      <c r="AA94" s="101" t="s">
        <v>10</v>
      </c>
      <c r="AB94" s="94"/>
      <c r="AC94" s="94"/>
      <c r="AD94" s="94"/>
      <c r="AE94" s="94"/>
      <c r="AF94" s="101" t="s">
        <v>11</v>
      </c>
      <c r="AG94" s="94"/>
      <c r="AH94" s="94"/>
      <c r="AI94" s="77" t="s">
        <v>12</v>
      </c>
      <c r="AJ94" s="104" t="s">
        <v>354</v>
      </c>
      <c r="AK94" s="94"/>
      <c r="AL94" s="94"/>
      <c r="AM94" s="94"/>
      <c r="AN94" s="94"/>
      <c r="AO94" s="94"/>
      <c r="AP94" s="78" t="s">
        <v>647</v>
      </c>
      <c r="AQ94" s="78" t="s">
        <v>647</v>
      </c>
      <c r="AR94" s="78" t="s">
        <v>453</v>
      </c>
      <c r="AS94" s="109" t="s">
        <v>453</v>
      </c>
      <c r="AT94" s="94"/>
      <c r="AU94" s="109" t="s">
        <v>648</v>
      </c>
      <c r="AV94" s="94"/>
      <c r="AW94" s="78" t="s">
        <v>648</v>
      </c>
      <c r="AX94" s="78" t="s">
        <v>914</v>
      </c>
      <c r="AY94" s="78" t="s">
        <v>915</v>
      </c>
      <c r="AZ94" s="78" t="s">
        <v>914</v>
      </c>
      <c r="BA94" s="78" t="s">
        <v>453</v>
      </c>
      <c r="BB94" s="78" t="s">
        <v>914</v>
      </c>
      <c r="BC94" s="78" t="s">
        <v>453</v>
      </c>
      <c r="BD94" s="78" t="s">
        <v>453</v>
      </c>
      <c r="BE94" s="51"/>
    </row>
    <row r="95" spans="1:57" ht="15" customHeight="1" x14ac:dyDescent="0.25">
      <c r="A95" s="101" t="s">
        <v>8</v>
      </c>
      <c r="B95" s="94"/>
      <c r="C95" s="101" t="s">
        <v>42</v>
      </c>
      <c r="D95" s="94"/>
      <c r="E95" s="101" t="s">
        <v>42</v>
      </c>
      <c r="F95" s="94"/>
      <c r="G95" s="101" t="s">
        <v>42</v>
      </c>
      <c r="H95" s="94"/>
      <c r="I95" s="101" t="s">
        <v>27</v>
      </c>
      <c r="J95" s="94"/>
      <c r="K95" s="94"/>
      <c r="L95" s="101" t="s">
        <v>31</v>
      </c>
      <c r="M95" s="94"/>
      <c r="N95" s="94"/>
      <c r="O95" s="101"/>
      <c r="P95" s="94"/>
      <c r="Q95" s="101"/>
      <c r="R95" s="94"/>
      <c r="S95" s="108" t="s">
        <v>88</v>
      </c>
      <c r="T95" s="94"/>
      <c r="U95" s="94"/>
      <c r="V95" s="94"/>
      <c r="W95" s="94"/>
      <c r="X95" s="94"/>
      <c r="Y95" s="94"/>
      <c r="Z95" s="94"/>
      <c r="AA95" s="101" t="s">
        <v>10</v>
      </c>
      <c r="AB95" s="94"/>
      <c r="AC95" s="94"/>
      <c r="AD95" s="94"/>
      <c r="AE95" s="94"/>
      <c r="AF95" s="101" t="s">
        <v>11</v>
      </c>
      <c r="AG95" s="94"/>
      <c r="AH95" s="94"/>
      <c r="AI95" s="77" t="s">
        <v>12</v>
      </c>
      <c r="AJ95" s="104" t="s">
        <v>354</v>
      </c>
      <c r="AK95" s="94"/>
      <c r="AL95" s="94"/>
      <c r="AM95" s="94"/>
      <c r="AN95" s="94"/>
      <c r="AO95" s="94"/>
      <c r="AP95" s="78" t="s">
        <v>649</v>
      </c>
      <c r="AQ95" s="78" t="s">
        <v>649</v>
      </c>
      <c r="AR95" s="78" t="s">
        <v>453</v>
      </c>
      <c r="AS95" s="109" t="s">
        <v>453</v>
      </c>
      <c r="AT95" s="94"/>
      <c r="AU95" s="109" t="s">
        <v>650</v>
      </c>
      <c r="AV95" s="94"/>
      <c r="AW95" s="78" t="s">
        <v>651</v>
      </c>
      <c r="AX95" s="78" t="s">
        <v>453</v>
      </c>
      <c r="AY95" s="78" t="s">
        <v>650</v>
      </c>
      <c r="AZ95" s="78" t="s">
        <v>453</v>
      </c>
      <c r="BA95" s="78" t="s">
        <v>453</v>
      </c>
      <c r="BB95" s="78" t="s">
        <v>453</v>
      </c>
      <c r="BC95" s="78" t="s">
        <v>453</v>
      </c>
      <c r="BD95" s="78" t="s">
        <v>453</v>
      </c>
      <c r="BE95" s="51"/>
    </row>
    <row r="96" spans="1:57" ht="15" customHeight="1" x14ac:dyDescent="0.25">
      <c r="A96" s="101" t="s">
        <v>8</v>
      </c>
      <c r="B96" s="94"/>
      <c r="C96" s="101" t="s">
        <v>42</v>
      </c>
      <c r="D96" s="94"/>
      <c r="E96" s="101" t="s">
        <v>42</v>
      </c>
      <c r="F96" s="94"/>
      <c r="G96" s="101" t="s">
        <v>42</v>
      </c>
      <c r="H96" s="94"/>
      <c r="I96" s="101" t="s">
        <v>27</v>
      </c>
      <c r="J96" s="94"/>
      <c r="K96" s="94"/>
      <c r="L96" s="101" t="s">
        <v>33</v>
      </c>
      <c r="M96" s="94"/>
      <c r="N96" s="94"/>
      <c r="O96" s="101"/>
      <c r="P96" s="94"/>
      <c r="Q96" s="101"/>
      <c r="R96" s="94"/>
      <c r="S96" s="108" t="s">
        <v>89</v>
      </c>
      <c r="T96" s="94"/>
      <c r="U96" s="94"/>
      <c r="V96" s="94"/>
      <c r="W96" s="94"/>
      <c r="X96" s="94"/>
      <c r="Y96" s="94"/>
      <c r="Z96" s="94"/>
      <c r="AA96" s="101" t="s">
        <v>10</v>
      </c>
      <c r="AB96" s="94"/>
      <c r="AC96" s="94"/>
      <c r="AD96" s="94"/>
      <c r="AE96" s="94"/>
      <c r="AF96" s="101" t="s">
        <v>11</v>
      </c>
      <c r="AG96" s="94"/>
      <c r="AH96" s="94"/>
      <c r="AI96" s="77" t="s">
        <v>12</v>
      </c>
      <c r="AJ96" s="104" t="s">
        <v>354</v>
      </c>
      <c r="AK96" s="94"/>
      <c r="AL96" s="94"/>
      <c r="AM96" s="94"/>
      <c r="AN96" s="94"/>
      <c r="AO96" s="94"/>
      <c r="AP96" s="78" t="s">
        <v>652</v>
      </c>
      <c r="AQ96" s="78" t="s">
        <v>652</v>
      </c>
      <c r="AR96" s="78" t="s">
        <v>453</v>
      </c>
      <c r="AS96" s="109" t="s">
        <v>453</v>
      </c>
      <c r="AT96" s="94"/>
      <c r="AU96" s="109" t="s">
        <v>916</v>
      </c>
      <c r="AV96" s="94"/>
      <c r="AW96" s="78" t="s">
        <v>917</v>
      </c>
      <c r="AX96" s="78" t="s">
        <v>918</v>
      </c>
      <c r="AY96" s="78" t="s">
        <v>919</v>
      </c>
      <c r="AZ96" s="78" t="s">
        <v>918</v>
      </c>
      <c r="BA96" s="78" t="s">
        <v>453</v>
      </c>
      <c r="BB96" s="78" t="s">
        <v>918</v>
      </c>
      <c r="BC96" s="78" t="s">
        <v>453</v>
      </c>
      <c r="BD96" s="78" t="s">
        <v>453</v>
      </c>
      <c r="BE96" s="51"/>
    </row>
    <row r="97" spans="1:57" ht="16.5" customHeight="1" x14ac:dyDescent="0.25">
      <c r="A97" s="100" t="s">
        <v>8</v>
      </c>
      <c r="B97" s="94"/>
      <c r="C97" s="100" t="s">
        <v>42</v>
      </c>
      <c r="D97" s="94"/>
      <c r="E97" s="100" t="s">
        <v>42</v>
      </c>
      <c r="F97" s="94"/>
      <c r="G97" s="100" t="s">
        <v>42</v>
      </c>
      <c r="H97" s="94"/>
      <c r="I97" s="100" t="s">
        <v>29</v>
      </c>
      <c r="J97" s="94"/>
      <c r="K97" s="94"/>
      <c r="L97" s="100"/>
      <c r="M97" s="94"/>
      <c r="N97" s="94"/>
      <c r="O97" s="100"/>
      <c r="P97" s="94"/>
      <c r="Q97" s="100"/>
      <c r="R97" s="94"/>
      <c r="S97" s="102" t="s">
        <v>380</v>
      </c>
      <c r="T97" s="94"/>
      <c r="U97" s="94"/>
      <c r="V97" s="94"/>
      <c r="W97" s="94"/>
      <c r="X97" s="94"/>
      <c r="Y97" s="94"/>
      <c r="Z97" s="94"/>
      <c r="AA97" s="100" t="s">
        <v>10</v>
      </c>
      <c r="AB97" s="94"/>
      <c r="AC97" s="94"/>
      <c r="AD97" s="94"/>
      <c r="AE97" s="94"/>
      <c r="AF97" s="100" t="s">
        <v>11</v>
      </c>
      <c r="AG97" s="94"/>
      <c r="AH97" s="94"/>
      <c r="AI97" s="75" t="s">
        <v>12</v>
      </c>
      <c r="AJ97" s="103" t="s">
        <v>354</v>
      </c>
      <c r="AK97" s="94"/>
      <c r="AL97" s="94"/>
      <c r="AM97" s="94"/>
      <c r="AN97" s="94"/>
      <c r="AO97" s="94"/>
      <c r="AP97" s="76" t="s">
        <v>653</v>
      </c>
      <c r="AQ97" s="76" t="s">
        <v>654</v>
      </c>
      <c r="AR97" s="76" t="s">
        <v>655</v>
      </c>
      <c r="AS97" s="105" t="s">
        <v>453</v>
      </c>
      <c r="AT97" s="94"/>
      <c r="AU97" s="105" t="s">
        <v>920</v>
      </c>
      <c r="AV97" s="94"/>
      <c r="AW97" s="76" t="s">
        <v>921</v>
      </c>
      <c r="AX97" s="76" t="s">
        <v>922</v>
      </c>
      <c r="AY97" s="76" t="s">
        <v>923</v>
      </c>
      <c r="AZ97" s="76" t="s">
        <v>922</v>
      </c>
      <c r="BA97" s="76" t="s">
        <v>453</v>
      </c>
      <c r="BB97" s="76" t="s">
        <v>922</v>
      </c>
      <c r="BC97" s="76" t="s">
        <v>453</v>
      </c>
      <c r="BD97" s="76" t="s">
        <v>453</v>
      </c>
      <c r="BE97" s="51"/>
    </row>
    <row r="98" spans="1:57" ht="15" customHeight="1" x14ac:dyDescent="0.25">
      <c r="A98" s="100" t="s">
        <v>8</v>
      </c>
      <c r="B98" s="94"/>
      <c r="C98" s="100" t="s">
        <v>42</v>
      </c>
      <c r="D98" s="94"/>
      <c r="E98" s="100" t="s">
        <v>42</v>
      </c>
      <c r="F98" s="94"/>
      <c r="G98" s="100" t="s">
        <v>42</v>
      </c>
      <c r="H98" s="94"/>
      <c r="I98" s="100" t="s">
        <v>29</v>
      </c>
      <c r="J98" s="94"/>
      <c r="K98" s="94"/>
      <c r="L98" s="100"/>
      <c r="M98" s="94"/>
      <c r="N98" s="94"/>
      <c r="O98" s="100"/>
      <c r="P98" s="94"/>
      <c r="Q98" s="100"/>
      <c r="R98" s="94"/>
      <c r="S98" s="102" t="s">
        <v>380</v>
      </c>
      <c r="T98" s="94"/>
      <c r="U98" s="94"/>
      <c r="V98" s="94"/>
      <c r="W98" s="94"/>
      <c r="X98" s="94"/>
      <c r="Y98" s="94"/>
      <c r="Z98" s="94"/>
      <c r="AA98" s="100" t="s">
        <v>138</v>
      </c>
      <c r="AB98" s="94"/>
      <c r="AC98" s="94"/>
      <c r="AD98" s="94"/>
      <c r="AE98" s="94"/>
      <c r="AF98" s="100" t="s">
        <v>11</v>
      </c>
      <c r="AG98" s="94"/>
      <c r="AH98" s="94"/>
      <c r="AI98" s="75" t="s">
        <v>367</v>
      </c>
      <c r="AJ98" s="103" t="s">
        <v>368</v>
      </c>
      <c r="AK98" s="94"/>
      <c r="AL98" s="94"/>
      <c r="AM98" s="94"/>
      <c r="AN98" s="94"/>
      <c r="AO98" s="94"/>
      <c r="AP98" s="76" t="s">
        <v>657</v>
      </c>
      <c r="AQ98" s="76" t="s">
        <v>657</v>
      </c>
      <c r="AR98" s="76" t="s">
        <v>453</v>
      </c>
      <c r="AS98" s="105" t="s">
        <v>453</v>
      </c>
      <c r="AT98" s="94"/>
      <c r="AU98" s="105" t="s">
        <v>657</v>
      </c>
      <c r="AV98" s="94"/>
      <c r="AW98" s="76" t="s">
        <v>453</v>
      </c>
      <c r="AX98" s="76" t="s">
        <v>924</v>
      </c>
      <c r="AY98" s="76" t="s">
        <v>925</v>
      </c>
      <c r="AZ98" s="76" t="s">
        <v>924</v>
      </c>
      <c r="BA98" s="76" t="s">
        <v>453</v>
      </c>
      <c r="BB98" s="76" t="s">
        <v>924</v>
      </c>
      <c r="BC98" s="76" t="s">
        <v>453</v>
      </c>
      <c r="BD98" s="76" t="s">
        <v>453</v>
      </c>
      <c r="BE98" s="51"/>
    </row>
    <row r="99" spans="1:57" ht="15" customHeight="1" x14ac:dyDescent="0.25">
      <c r="A99" s="101" t="s">
        <v>8</v>
      </c>
      <c r="B99" s="94"/>
      <c r="C99" s="101" t="s">
        <v>42</v>
      </c>
      <c r="D99" s="94"/>
      <c r="E99" s="101" t="s">
        <v>42</v>
      </c>
      <c r="F99" s="94"/>
      <c r="G99" s="101" t="s">
        <v>42</v>
      </c>
      <c r="H99" s="94"/>
      <c r="I99" s="101" t="s">
        <v>29</v>
      </c>
      <c r="J99" s="94"/>
      <c r="K99" s="94"/>
      <c r="L99" s="101" t="s">
        <v>18</v>
      </c>
      <c r="M99" s="94"/>
      <c r="N99" s="94"/>
      <c r="O99" s="101"/>
      <c r="P99" s="94"/>
      <c r="Q99" s="101"/>
      <c r="R99" s="94"/>
      <c r="S99" s="108" t="s">
        <v>90</v>
      </c>
      <c r="T99" s="94"/>
      <c r="U99" s="94"/>
      <c r="V99" s="94"/>
      <c r="W99" s="94"/>
      <c r="X99" s="94"/>
      <c r="Y99" s="94"/>
      <c r="Z99" s="94"/>
      <c r="AA99" s="101" t="s">
        <v>10</v>
      </c>
      <c r="AB99" s="94"/>
      <c r="AC99" s="94"/>
      <c r="AD99" s="94"/>
      <c r="AE99" s="94"/>
      <c r="AF99" s="101" t="s">
        <v>11</v>
      </c>
      <c r="AG99" s="94"/>
      <c r="AH99" s="94"/>
      <c r="AI99" s="77" t="s">
        <v>12</v>
      </c>
      <c r="AJ99" s="104" t="s">
        <v>354</v>
      </c>
      <c r="AK99" s="94"/>
      <c r="AL99" s="94"/>
      <c r="AM99" s="94"/>
      <c r="AN99" s="94"/>
      <c r="AO99" s="94"/>
      <c r="AP99" s="78" t="s">
        <v>658</v>
      </c>
      <c r="AQ99" s="78" t="s">
        <v>659</v>
      </c>
      <c r="AR99" s="78" t="s">
        <v>660</v>
      </c>
      <c r="AS99" s="109" t="s">
        <v>453</v>
      </c>
      <c r="AT99" s="94"/>
      <c r="AU99" s="109" t="s">
        <v>926</v>
      </c>
      <c r="AV99" s="94"/>
      <c r="AW99" s="78" t="s">
        <v>927</v>
      </c>
      <c r="AX99" s="78" t="s">
        <v>453</v>
      </c>
      <c r="AY99" s="78" t="s">
        <v>926</v>
      </c>
      <c r="AZ99" s="78" t="s">
        <v>453</v>
      </c>
      <c r="BA99" s="78" t="s">
        <v>453</v>
      </c>
      <c r="BB99" s="78" t="s">
        <v>453</v>
      </c>
      <c r="BC99" s="78" t="s">
        <v>453</v>
      </c>
      <c r="BD99" s="78" t="s">
        <v>453</v>
      </c>
      <c r="BE99" s="51"/>
    </row>
    <row r="100" spans="1:57" ht="15" customHeight="1" x14ac:dyDescent="0.25">
      <c r="A100" s="101" t="s">
        <v>8</v>
      </c>
      <c r="B100" s="94"/>
      <c r="C100" s="101" t="s">
        <v>42</v>
      </c>
      <c r="D100" s="94"/>
      <c r="E100" s="101" t="s">
        <v>42</v>
      </c>
      <c r="F100" s="94"/>
      <c r="G100" s="101" t="s">
        <v>42</v>
      </c>
      <c r="H100" s="94"/>
      <c r="I100" s="101" t="s">
        <v>29</v>
      </c>
      <c r="J100" s="94"/>
      <c r="K100" s="94"/>
      <c r="L100" s="101" t="s">
        <v>18</v>
      </c>
      <c r="M100" s="94"/>
      <c r="N100" s="94"/>
      <c r="O100" s="101"/>
      <c r="P100" s="94"/>
      <c r="Q100" s="101"/>
      <c r="R100" s="94"/>
      <c r="S100" s="108" t="s">
        <v>90</v>
      </c>
      <c r="T100" s="94"/>
      <c r="U100" s="94"/>
      <c r="V100" s="94"/>
      <c r="W100" s="94"/>
      <c r="X100" s="94"/>
      <c r="Y100" s="94"/>
      <c r="Z100" s="94"/>
      <c r="AA100" s="101" t="s">
        <v>138</v>
      </c>
      <c r="AB100" s="94"/>
      <c r="AC100" s="94"/>
      <c r="AD100" s="94"/>
      <c r="AE100" s="94"/>
      <c r="AF100" s="101" t="s">
        <v>11</v>
      </c>
      <c r="AG100" s="94"/>
      <c r="AH100" s="94"/>
      <c r="AI100" s="77" t="s">
        <v>367</v>
      </c>
      <c r="AJ100" s="104" t="s">
        <v>368</v>
      </c>
      <c r="AK100" s="94"/>
      <c r="AL100" s="94"/>
      <c r="AM100" s="94"/>
      <c r="AN100" s="94"/>
      <c r="AO100" s="94"/>
      <c r="AP100" s="78" t="s">
        <v>657</v>
      </c>
      <c r="AQ100" s="78" t="s">
        <v>657</v>
      </c>
      <c r="AR100" s="78" t="s">
        <v>453</v>
      </c>
      <c r="AS100" s="109" t="s">
        <v>453</v>
      </c>
      <c r="AT100" s="94"/>
      <c r="AU100" s="109" t="s">
        <v>657</v>
      </c>
      <c r="AV100" s="94"/>
      <c r="AW100" s="78" t="s">
        <v>453</v>
      </c>
      <c r="AX100" s="78" t="s">
        <v>924</v>
      </c>
      <c r="AY100" s="78" t="s">
        <v>925</v>
      </c>
      <c r="AZ100" s="78" t="s">
        <v>924</v>
      </c>
      <c r="BA100" s="78" t="s">
        <v>453</v>
      </c>
      <c r="BB100" s="78" t="s">
        <v>924</v>
      </c>
      <c r="BC100" s="78" t="s">
        <v>453</v>
      </c>
      <c r="BD100" s="78" t="s">
        <v>453</v>
      </c>
      <c r="BE100" s="51"/>
    </row>
    <row r="101" spans="1:57" ht="15" customHeight="1" x14ac:dyDescent="0.25">
      <c r="A101" s="101" t="s">
        <v>8</v>
      </c>
      <c r="B101" s="94"/>
      <c r="C101" s="101" t="s">
        <v>42</v>
      </c>
      <c r="D101" s="94"/>
      <c r="E101" s="101" t="s">
        <v>42</v>
      </c>
      <c r="F101" s="94"/>
      <c r="G101" s="101" t="s">
        <v>42</v>
      </c>
      <c r="H101" s="94"/>
      <c r="I101" s="101" t="s">
        <v>29</v>
      </c>
      <c r="J101" s="94"/>
      <c r="K101" s="94"/>
      <c r="L101" s="101" t="s">
        <v>38</v>
      </c>
      <c r="M101" s="94"/>
      <c r="N101" s="94"/>
      <c r="O101" s="101"/>
      <c r="P101" s="94"/>
      <c r="Q101" s="101"/>
      <c r="R101" s="94"/>
      <c r="S101" s="108" t="s">
        <v>91</v>
      </c>
      <c r="T101" s="94"/>
      <c r="U101" s="94"/>
      <c r="V101" s="94"/>
      <c r="W101" s="94"/>
      <c r="X101" s="94"/>
      <c r="Y101" s="94"/>
      <c r="Z101" s="94"/>
      <c r="AA101" s="101" t="s">
        <v>10</v>
      </c>
      <c r="AB101" s="94"/>
      <c r="AC101" s="94"/>
      <c r="AD101" s="94"/>
      <c r="AE101" s="94"/>
      <c r="AF101" s="101" t="s">
        <v>11</v>
      </c>
      <c r="AG101" s="94"/>
      <c r="AH101" s="94"/>
      <c r="AI101" s="77" t="s">
        <v>12</v>
      </c>
      <c r="AJ101" s="104" t="s">
        <v>354</v>
      </c>
      <c r="AK101" s="94"/>
      <c r="AL101" s="94"/>
      <c r="AM101" s="94"/>
      <c r="AN101" s="94"/>
      <c r="AO101" s="94"/>
      <c r="AP101" s="78" t="s">
        <v>661</v>
      </c>
      <c r="AQ101" s="78" t="s">
        <v>662</v>
      </c>
      <c r="AR101" s="78" t="s">
        <v>663</v>
      </c>
      <c r="AS101" s="109" t="s">
        <v>453</v>
      </c>
      <c r="AT101" s="94"/>
      <c r="AU101" s="109" t="s">
        <v>656</v>
      </c>
      <c r="AV101" s="94"/>
      <c r="AW101" s="78" t="s">
        <v>664</v>
      </c>
      <c r="AX101" s="78" t="s">
        <v>922</v>
      </c>
      <c r="AY101" s="78" t="s">
        <v>928</v>
      </c>
      <c r="AZ101" s="78" t="s">
        <v>922</v>
      </c>
      <c r="BA101" s="78" t="s">
        <v>453</v>
      </c>
      <c r="BB101" s="78" t="s">
        <v>922</v>
      </c>
      <c r="BC101" s="78" t="s">
        <v>453</v>
      </c>
      <c r="BD101" s="78" t="s">
        <v>453</v>
      </c>
      <c r="BE101" s="51"/>
    </row>
    <row r="102" spans="1:57" ht="16.5" customHeight="1" x14ac:dyDescent="0.25">
      <c r="A102" s="100" t="s">
        <v>8</v>
      </c>
      <c r="B102" s="94"/>
      <c r="C102" s="100" t="s">
        <v>42</v>
      </c>
      <c r="D102" s="94"/>
      <c r="E102" s="100" t="s">
        <v>42</v>
      </c>
      <c r="F102" s="94"/>
      <c r="G102" s="100" t="s">
        <v>42</v>
      </c>
      <c r="H102" s="94"/>
      <c r="I102" s="100" t="s">
        <v>31</v>
      </c>
      <c r="J102" s="94"/>
      <c r="K102" s="94"/>
      <c r="L102" s="100"/>
      <c r="M102" s="94"/>
      <c r="N102" s="94"/>
      <c r="O102" s="100"/>
      <c r="P102" s="94"/>
      <c r="Q102" s="100"/>
      <c r="R102" s="94"/>
      <c r="S102" s="102" t="s">
        <v>92</v>
      </c>
      <c r="T102" s="94"/>
      <c r="U102" s="94"/>
      <c r="V102" s="94"/>
      <c r="W102" s="94"/>
      <c r="X102" s="94"/>
      <c r="Y102" s="94"/>
      <c r="Z102" s="94"/>
      <c r="AA102" s="100" t="s">
        <v>10</v>
      </c>
      <c r="AB102" s="94"/>
      <c r="AC102" s="94"/>
      <c r="AD102" s="94"/>
      <c r="AE102" s="94"/>
      <c r="AF102" s="100" t="s">
        <v>11</v>
      </c>
      <c r="AG102" s="94"/>
      <c r="AH102" s="94"/>
      <c r="AI102" s="75" t="s">
        <v>12</v>
      </c>
      <c r="AJ102" s="103" t="s">
        <v>354</v>
      </c>
      <c r="AK102" s="94"/>
      <c r="AL102" s="94"/>
      <c r="AM102" s="94"/>
      <c r="AN102" s="94"/>
      <c r="AO102" s="94"/>
      <c r="AP102" s="76" t="s">
        <v>665</v>
      </c>
      <c r="AQ102" s="76" t="s">
        <v>736</v>
      </c>
      <c r="AR102" s="76" t="s">
        <v>737</v>
      </c>
      <c r="AS102" s="105" t="s">
        <v>453</v>
      </c>
      <c r="AT102" s="94"/>
      <c r="AU102" s="105" t="s">
        <v>929</v>
      </c>
      <c r="AV102" s="94"/>
      <c r="AW102" s="76" t="s">
        <v>930</v>
      </c>
      <c r="AX102" s="76" t="s">
        <v>931</v>
      </c>
      <c r="AY102" s="76" t="s">
        <v>932</v>
      </c>
      <c r="AZ102" s="76" t="s">
        <v>931</v>
      </c>
      <c r="BA102" s="76" t="s">
        <v>453</v>
      </c>
      <c r="BB102" s="76" t="s">
        <v>931</v>
      </c>
      <c r="BC102" s="76" t="s">
        <v>453</v>
      </c>
      <c r="BD102" s="76" t="s">
        <v>453</v>
      </c>
      <c r="BE102" s="51"/>
    </row>
    <row r="103" spans="1:57" ht="15" customHeight="1" x14ac:dyDescent="0.25">
      <c r="A103" s="100" t="s">
        <v>8</v>
      </c>
      <c r="B103" s="94"/>
      <c r="C103" s="100" t="s">
        <v>42</v>
      </c>
      <c r="D103" s="94"/>
      <c r="E103" s="100" t="s">
        <v>42</v>
      </c>
      <c r="F103" s="94"/>
      <c r="G103" s="100" t="s">
        <v>42</v>
      </c>
      <c r="H103" s="94"/>
      <c r="I103" s="100" t="s">
        <v>31</v>
      </c>
      <c r="J103" s="94"/>
      <c r="K103" s="94"/>
      <c r="L103" s="100"/>
      <c r="M103" s="94"/>
      <c r="N103" s="94"/>
      <c r="O103" s="100"/>
      <c r="P103" s="94"/>
      <c r="Q103" s="100"/>
      <c r="R103" s="94"/>
      <c r="S103" s="102" t="s">
        <v>92</v>
      </c>
      <c r="T103" s="94"/>
      <c r="U103" s="94"/>
      <c r="V103" s="94"/>
      <c r="W103" s="94"/>
      <c r="X103" s="94"/>
      <c r="Y103" s="94"/>
      <c r="Z103" s="94"/>
      <c r="AA103" s="100" t="s">
        <v>138</v>
      </c>
      <c r="AB103" s="94"/>
      <c r="AC103" s="94"/>
      <c r="AD103" s="94"/>
      <c r="AE103" s="94"/>
      <c r="AF103" s="100" t="s">
        <v>11</v>
      </c>
      <c r="AG103" s="94"/>
      <c r="AH103" s="94"/>
      <c r="AI103" s="75" t="s">
        <v>367</v>
      </c>
      <c r="AJ103" s="103" t="s">
        <v>368</v>
      </c>
      <c r="AK103" s="94"/>
      <c r="AL103" s="94"/>
      <c r="AM103" s="94"/>
      <c r="AN103" s="94"/>
      <c r="AO103" s="94"/>
      <c r="AP103" s="76" t="s">
        <v>666</v>
      </c>
      <c r="AQ103" s="76" t="s">
        <v>666</v>
      </c>
      <c r="AR103" s="76" t="s">
        <v>453</v>
      </c>
      <c r="AS103" s="105" t="s">
        <v>453</v>
      </c>
      <c r="AT103" s="94"/>
      <c r="AU103" s="105" t="s">
        <v>738</v>
      </c>
      <c r="AV103" s="94"/>
      <c r="AW103" s="76" t="s">
        <v>739</v>
      </c>
      <c r="AX103" s="76" t="s">
        <v>933</v>
      </c>
      <c r="AY103" s="76" t="s">
        <v>934</v>
      </c>
      <c r="AZ103" s="76" t="s">
        <v>933</v>
      </c>
      <c r="BA103" s="76" t="s">
        <v>453</v>
      </c>
      <c r="BB103" s="76" t="s">
        <v>933</v>
      </c>
      <c r="BC103" s="76" t="s">
        <v>453</v>
      </c>
      <c r="BD103" s="76" t="s">
        <v>453</v>
      </c>
      <c r="BE103" s="51"/>
    </row>
    <row r="104" spans="1:57" ht="15" customHeight="1" x14ac:dyDescent="0.25">
      <c r="A104" s="101" t="s">
        <v>8</v>
      </c>
      <c r="B104" s="94"/>
      <c r="C104" s="101" t="s">
        <v>42</v>
      </c>
      <c r="D104" s="94"/>
      <c r="E104" s="101" t="s">
        <v>42</v>
      </c>
      <c r="F104" s="94"/>
      <c r="G104" s="101" t="s">
        <v>42</v>
      </c>
      <c r="H104" s="94"/>
      <c r="I104" s="101" t="s">
        <v>31</v>
      </c>
      <c r="J104" s="94"/>
      <c r="K104" s="94"/>
      <c r="L104" s="101" t="s">
        <v>38</v>
      </c>
      <c r="M104" s="94"/>
      <c r="N104" s="94"/>
      <c r="O104" s="101"/>
      <c r="P104" s="94"/>
      <c r="Q104" s="101"/>
      <c r="R104" s="94"/>
      <c r="S104" s="108" t="s">
        <v>93</v>
      </c>
      <c r="T104" s="94"/>
      <c r="U104" s="94"/>
      <c r="V104" s="94"/>
      <c r="W104" s="94"/>
      <c r="X104" s="94"/>
      <c r="Y104" s="94"/>
      <c r="Z104" s="94"/>
      <c r="AA104" s="101" t="s">
        <v>10</v>
      </c>
      <c r="AB104" s="94"/>
      <c r="AC104" s="94"/>
      <c r="AD104" s="94"/>
      <c r="AE104" s="94"/>
      <c r="AF104" s="101" t="s">
        <v>11</v>
      </c>
      <c r="AG104" s="94"/>
      <c r="AH104" s="94"/>
      <c r="AI104" s="77" t="s">
        <v>12</v>
      </c>
      <c r="AJ104" s="104" t="s">
        <v>354</v>
      </c>
      <c r="AK104" s="94"/>
      <c r="AL104" s="94"/>
      <c r="AM104" s="94"/>
      <c r="AN104" s="94"/>
      <c r="AO104" s="94"/>
      <c r="AP104" s="78" t="s">
        <v>667</v>
      </c>
      <c r="AQ104" s="78" t="s">
        <v>740</v>
      </c>
      <c r="AR104" s="78" t="s">
        <v>741</v>
      </c>
      <c r="AS104" s="109" t="s">
        <v>453</v>
      </c>
      <c r="AT104" s="94"/>
      <c r="AU104" s="109" t="s">
        <v>935</v>
      </c>
      <c r="AV104" s="94"/>
      <c r="AW104" s="78" t="s">
        <v>936</v>
      </c>
      <c r="AX104" s="78" t="s">
        <v>937</v>
      </c>
      <c r="AY104" s="78" t="s">
        <v>938</v>
      </c>
      <c r="AZ104" s="78" t="s">
        <v>937</v>
      </c>
      <c r="BA104" s="78" t="s">
        <v>453</v>
      </c>
      <c r="BB104" s="78" t="s">
        <v>937</v>
      </c>
      <c r="BC104" s="78" t="s">
        <v>453</v>
      </c>
      <c r="BD104" s="78" t="s">
        <v>453</v>
      </c>
      <c r="BE104" s="51"/>
    </row>
    <row r="105" spans="1:57" ht="15" customHeight="1" x14ac:dyDescent="0.25">
      <c r="A105" s="101" t="s">
        <v>8</v>
      </c>
      <c r="B105" s="94"/>
      <c r="C105" s="101" t="s">
        <v>42</v>
      </c>
      <c r="D105" s="94"/>
      <c r="E105" s="101" t="s">
        <v>42</v>
      </c>
      <c r="F105" s="94"/>
      <c r="G105" s="101" t="s">
        <v>42</v>
      </c>
      <c r="H105" s="94"/>
      <c r="I105" s="101" t="s">
        <v>31</v>
      </c>
      <c r="J105" s="94"/>
      <c r="K105" s="94"/>
      <c r="L105" s="101" t="s">
        <v>38</v>
      </c>
      <c r="M105" s="94"/>
      <c r="N105" s="94"/>
      <c r="O105" s="101"/>
      <c r="P105" s="94"/>
      <c r="Q105" s="101"/>
      <c r="R105" s="94"/>
      <c r="S105" s="108" t="s">
        <v>93</v>
      </c>
      <c r="T105" s="94"/>
      <c r="U105" s="94"/>
      <c r="V105" s="94"/>
      <c r="W105" s="94"/>
      <c r="X105" s="94"/>
      <c r="Y105" s="94"/>
      <c r="Z105" s="94"/>
      <c r="AA105" s="101" t="s">
        <v>138</v>
      </c>
      <c r="AB105" s="94"/>
      <c r="AC105" s="94"/>
      <c r="AD105" s="94"/>
      <c r="AE105" s="94"/>
      <c r="AF105" s="101" t="s">
        <v>11</v>
      </c>
      <c r="AG105" s="94"/>
      <c r="AH105" s="94"/>
      <c r="AI105" s="77" t="s">
        <v>367</v>
      </c>
      <c r="AJ105" s="104" t="s">
        <v>368</v>
      </c>
      <c r="AK105" s="94"/>
      <c r="AL105" s="94"/>
      <c r="AM105" s="94"/>
      <c r="AN105" s="94"/>
      <c r="AO105" s="94"/>
      <c r="AP105" s="78" t="s">
        <v>668</v>
      </c>
      <c r="AQ105" s="78" t="s">
        <v>668</v>
      </c>
      <c r="AR105" s="78" t="s">
        <v>453</v>
      </c>
      <c r="AS105" s="109" t="s">
        <v>453</v>
      </c>
      <c r="AT105" s="94"/>
      <c r="AU105" s="109" t="s">
        <v>668</v>
      </c>
      <c r="AV105" s="94"/>
      <c r="AW105" s="78" t="s">
        <v>453</v>
      </c>
      <c r="AX105" s="78" t="s">
        <v>939</v>
      </c>
      <c r="AY105" s="78" t="s">
        <v>940</v>
      </c>
      <c r="AZ105" s="78" t="s">
        <v>939</v>
      </c>
      <c r="BA105" s="78" t="s">
        <v>453</v>
      </c>
      <c r="BB105" s="78" t="s">
        <v>939</v>
      </c>
      <c r="BC105" s="78" t="s">
        <v>453</v>
      </c>
      <c r="BD105" s="78" t="s">
        <v>453</v>
      </c>
      <c r="BE105" s="51"/>
    </row>
    <row r="106" spans="1:57" ht="16.5" customHeight="1" x14ac:dyDescent="0.25">
      <c r="A106" s="101" t="s">
        <v>8</v>
      </c>
      <c r="B106" s="94"/>
      <c r="C106" s="101" t="s">
        <v>42</v>
      </c>
      <c r="D106" s="94"/>
      <c r="E106" s="101" t="s">
        <v>42</v>
      </c>
      <c r="F106" s="94"/>
      <c r="G106" s="101" t="s">
        <v>42</v>
      </c>
      <c r="H106" s="94"/>
      <c r="I106" s="101" t="s">
        <v>31</v>
      </c>
      <c r="J106" s="94"/>
      <c r="K106" s="94"/>
      <c r="L106" s="101" t="s">
        <v>21</v>
      </c>
      <c r="M106" s="94"/>
      <c r="N106" s="94"/>
      <c r="O106" s="101"/>
      <c r="P106" s="94"/>
      <c r="Q106" s="101"/>
      <c r="R106" s="94"/>
      <c r="S106" s="108" t="s">
        <v>378</v>
      </c>
      <c r="T106" s="94"/>
      <c r="U106" s="94"/>
      <c r="V106" s="94"/>
      <c r="W106" s="94"/>
      <c r="X106" s="94"/>
      <c r="Y106" s="94"/>
      <c r="Z106" s="94"/>
      <c r="AA106" s="101" t="s">
        <v>10</v>
      </c>
      <c r="AB106" s="94"/>
      <c r="AC106" s="94"/>
      <c r="AD106" s="94"/>
      <c r="AE106" s="94"/>
      <c r="AF106" s="101" t="s">
        <v>11</v>
      </c>
      <c r="AG106" s="94"/>
      <c r="AH106" s="94"/>
      <c r="AI106" s="77" t="s">
        <v>12</v>
      </c>
      <c r="AJ106" s="104" t="s">
        <v>354</v>
      </c>
      <c r="AK106" s="94"/>
      <c r="AL106" s="94"/>
      <c r="AM106" s="94"/>
      <c r="AN106" s="94"/>
      <c r="AO106" s="94"/>
      <c r="AP106" s="78" t="s">
        <v>742</v>
      </c>
      <c r="AQ106" s="78" t="s">
        <v>743</v>
      </c>
      <c r="AR106" s="78" t="s">
        <v>744</v>
      </c>
      <c r="AS106" s="109" t="s">
        <v>453</v>
      </c>
      <c r="AT106" s="94"/>
      <c r="AU106" s="109" t="s">
        <v>941</v>
      </c>
      <c r="AV106" s="94"/>
      <c r="AW106" s="78" t="s">
        <v>942</v>
      </c>
      <c r="AX106" s="78" t="s">
        <v>943</v>
      </c>
      <c r="AY106" s="78" t="s">
        <v>944</v>
      </c>
      <c r="AZ106" s="78" t="s">
        <v>943</v>
      </c>
      <c r="BA106" s="78" t="s">
        <v>453</v>
      </c>
      <c r="BB106" s="78" t="s">
        <v>943</v>
      </c>
      <c r="BC106" s="78" t="s">
        <v>453</v>
      </c>
      <c r="BD106" s="78" t="s">
        <v>453</v>
      </c>
      <c r="BE106" s="51"/>
    </row>
    <row r="107" spans="1:57" ht="15" customHeight="1" x14ac:dyDescent="0.25">
      <c r="A107" s="101" t="s">
        <v>8</v>
      </c>
      <c r="B107" s="94"/>
      <c r="C107" s="101" t="s">
        <v>42</v>
      </c>
      <c r="D107" s="94"/>
      <c r="E107" s="101" t="s">
        <v>42</v>
      </c>
      <c r="F107" s="94"/>
      <c r="G107" s="101" t="s">
        <v>42</v>
      </c>
      <c r="H107" s="94"/>
      <c r="I107" s="101" t="s">
        <v>31</v>
      </c>
      <c r="J107" s="94"/>
      <c r="K107" s="94"/>
      <c r="L107" s="101" t="s">
        <v>21</v>
      </c>
      <c r="M107" s="94"/>
      <c r="N107" s="94"/>
      <c r="O107" s="101"/>
      <c r="P107" s="94"/>
      <c r="Q107" s="101"/>
      <c r="R107" s="94"/>
      <c r="S107" s="108" t="s">
        <v>378</v>
      </c>
      <c r="T107" s="94"/>
      <c r="U107" s="94"/>
      <c r="V107" s="94"/>
      <c r="W107" s="94"/>
      <c r="X107" s="94"/>
      <c r="Y107" s="94"/>
      <c r="Z107" s="94"/>
      <c r="AA107" s="101" t="s">
        <v>138</v>
      </c>
      <c r="AB107" s="94"/>
      <c r="AC107" s="94"/>
      <c r="AD107" s="94"/>
      <c r="AE107" s="94"/>
      <c r="AF107" s="101" t="s">
        <v>11</v>
      </c>
      <c r="AG107" s="94"/>
      <c r="AH107" s="94"/>
      <c r="AI107" s="77" t="s">
        <v>367</v>
      </c>
      <c r="AJ107" s="104" t="s">
        <v>368</v>
      </c>
      <c r="AK107" s="94"/>
      <c r="AL107" s="94"/>
      <c r="AM107" s="94"/>
      <c r="AN107" s="94"/>
      <c r="AO107" s="94"/>
      <c r="AP107" s="78" t="s">
        <v>669</v>
      </c>
      <c r="AQ107" s="78" t="s">
        <v>669</v>
      </c>
      <c r="AR107" s="78" t="s">
        <v>453</v>
      </c>
      <c r="AS107" s="109" t="s">
        <v>453</v>
      </c>
      <c r="AT107" s="94"/>
      <c r="AU107" s="109" t="s">
        <v>745</v>
      </c>
      <c r="AV107" s="94"/>
      <c r="AW107" s="78" t="s">
        <v>746</v>
      </c>
      <c r="AX107" s="78" t="s">
        <v>945</v>
      </c>
      <c r="AY107" s="78" t="s">
        <v>946</v>
      </c>
      <c r="AZ107" s="78" t="s">
        <v>945</v>
      </c>
      <c r="BA107" s="78" t="s">
        <v>453</v>
      </c>
      <c r="BB107" s="78" t="s">
        <v>945</v>
      </c>
      <c r="BC107" s="78" t="s">
        <v>453</v>
      </c>
      <c r="BD107" s="78" t="s">
        <v>453</v>
      </c>
      <c r="BE107" s="51"/>
    </row>
    <row r="108" spans="1:57" ht="15" customHeight="1" x14ac:dyDescent="0.25">
      <c r="A108" s="101" t="s">
        <v>8</v>
      </c>
      <c r="B108" s="94"/>
      <c r="C108" s="101" t="s">
        <v>42</v>
      </c>
      <c r="D108" s="94"/>
      <c r="E108" s="101" t="s">
        <v>42</v>
      </c>
      <c r="F108" s="94"/>
      <c r="G108" s="101" t="s">
        <v>42</v>
      </c>
      <c r="H108" s="94"/>
      <c r="I108" s="101" t="s">
        <v>31</v>
      </c>
      <c r="J108" s="94"/>
      <c r="K108" s="94"/>
      <c r="L108" s="101" t="s">
        <v>23</v>
      </c>
      <c r="M108" s="94"/>
      <c r="N108" s="94"/>
      <c r="O108" s="101"/>
      <c r="P108" s="94"/>
      <c r="Q108" s="101"/>
      <c r="R108" s="94"/>
      <c r="S108" s="108" t="s">
        <v>94</v>
      </c>
      <c r="T108" s="94"/>
      <c r="U108" s="94"/>
      <c r="V108" s="94"/>
      <c r="W108" s="94"/>
      <c r="X108" s="94"/>
      <c r="Y108" s="94"/>
      <c r="Z108" s="94"/>
      <c r="AA108" s="101" t="s">
        <v>10</v>
      </c>
      <c r="AB108" s="94"/>
      <c r="AC108" s="94"/>
      <c r="AD108" s="94"/>
      <c r="AE108" s="94"/>
      <c r="AF108" s="101" t="s">
        <v>11</v>
      </c>
      <c r="AG108" s="94"/>
      <c r="AH108" s="94"/>
      <c r="AI108" s="77" t="s">
        <v>12</v>
      </c>
      <c r="AJ108" s="104" t="s">
        <v>354</v>
      </c>
      <c r="AK108" s="94"/>
      <c r="AL108" s="94"/>
      <c r="AM108" s="94"/>
      <c r="AN108" s="94"/>
      <c r="AO108" s="94"/>
      <c r="AP108" s="78" t="s">
        <v>670</v>
      </c>
      <c r="AQ108" s="78" t="s">
        <v>670</v>
      </c>
      <c r="AR108" s="78" t="s">
        <v>453</v>
      </c>
      <c r="AS108" s="109" t="s">
        <v>453</v>
      </c>
      <c r="AT108" s="94"/>
      <c r="AU108" s="109" t="s">
        <v>947</v>
      </c>
      <c r="AV108" s="94"/>
      <c r="AW108" s="78" t="s">
        <v>948</v>
      </c>
      <c r="AX108" s="78" t="s">
        <v>949</v>
      </c>
      <c r="AY108" s="78" t="s">
        <v>950</v>
      </c>
      <c r="AZ108" s="78" t="s">
        <v>949</v>
      </c>
      <c r="BA108" s="78" t="s">
        <v>453</v>
      </c>
      <c r="BB108" s="78" t="s">
        <v>949</v>
      </c>
      <c r="BC108" s="78" t="s">
        <v>453</v>
      </c>
      <c r="BD108" s="78" t="s">
        <v>453</v>
      </c>
      <c r="BE108" s="51"/>
    </row>
    <row r="109" spans="1:57" ht="15" customHeight="1" x14ac:dyDescent="0.25">
      <c r="A109" s="101" t="s">
        <v>8</v>
      </c>
      <c r="B109" s="94"/>
      <c r="C109" s="101" t="s">
        <v>42</v>
      </c>
      <c r="D109" s="94"/>
      <c r="E109" s="101" t="s">
        <v>42</v>
      </c>
      <c r="F109" s="94"/>
      <c r="G109" s="101" t="s">
        <v>42</v>
      </c>
      <c r="H109" s="94"/>
      <c r="I109" s="101" t="s">
        <v>31</v>
      </c>
      <c r="J109" s="94"/>
      <c r="K109" s="94"/>
      <c r="L109" s="101" t="s">
        <v>25</v>
      </c>
      <c r="M109" s="94"/>
      <c r="N109" s="94"/>
      <c r="O109" s="101"/>
      <c r="P109" s="94"/>
      <c r="Q109" s="101"/>
      <c r="R109" s="94"/>
      <c r="S109" s="108" t="s">
        <v>95</v>
      </c>
      <c r="T109" s="94"/>
      <c r="U109" s="94"/>
      <c r="V109" s="94"/>
      <c r="W109" s="94"/>
      <c r="X109" s="94"/>
      <c r="Y109" s="94"/>
      <c r="Z109" s="94"/>
      <c r="AA109" s="101" t="s">
        <v>10</v>
      </c>
      <c r="AB109" s="94"/>
      <c r="AC109" s="94"/>
      <c r="AD109" s="94"/>
      <c r="AE109" s="94"/>
      <c r="AF109" s="101" t="s">
        <v>11</v>
      </c>
      <c r="AG109" s="94"/>
      <c r="AH109" s="94"/>
      <c r="AI109" s="77" t="s">
        <v>12</v>
      </c>
      <c r="AJ109" s="104" t="s">
        <v>354</v>
      </c>
      <c r="AK109" s="94"/>
      <c r="AL109" s="94"/>
      <c r="AM109" s="94"/>
      <c r="AN109" s="94"/>
      <c r="AO109" s="94"/>
      <c r="AP109" s="78" t="s">
        <v>671</v>
      </c>
      <c r="AQ109" s="78" t="s">
        <v>671</v>
      </c>
      <c r="AR109" s="78" t="s">
        <v>453</v>
      </c>
      <c r="AS109" s="109" t="s">
        <v>453</v>
      </c>
      <c r="AT109" s="94"/>
      <c r="AU109" s="109" t="s">
        <v>951</v>
      </c>
      <c r="AV109" s="94"/>
      <c r="AW109" s="78" t="s">
        <v>952</v>
      </c>
      <c r="AX109" s="78" t="s">
        <v>953</v>
      </c>
      <c r="AY109" s="78" t="s">
        <v>954</v>
      </c>
      <c r="AZ109" s="78" t="s">
        <v>953</v>
      </c>
      <c r="BA109" s="78" t="s">
        <v>453</v>
      </c>
      <c r="BB109" s="78" t="s">
        <v>953</v>
      </c>
      <c r="BC109" s="78" t="s">
        <v>453</v>
      </c>
      <c r="BD109" s="78" t="s">
        <v>453</v>
      </c>
      <c r="BE109" s="51"/>
    </row>
    <row r="110" spans="1:57" ht="15" customHeight="1" x14ac:dyDescent="0.25">
      <c r="A110" s="101" t="s">
        <v>8</v>
      </c>
      <c r="B110" s="94"/>
      <c r="C110" s="101" t="s">
        <v>42</v>
      </c>
      <c r="D110" s="94"/>
      <c r="E110" s="101" t="s">
        <v>42</v>
      </c>
      <c r="F110" s="94"/>
      <c r="G110" s="101" t="s">
        <v>42</v>
      </c>
      <c r="H110" s="94"/>
      <c r="I110" s="101" t="s">
        <v>31</v>
      </c>
      <c r="J110" s="94"/>
      <c r="K110" s="94"/>
      <c r="L110" s="101" t="s">
        <v>29</v>
      </c>
      <c r="M110" s="94"/>
      <c r="N110" s="94"/>
      <c r="O110" s="101"/>
      <c r="P110" s="94"/>
      <c r="Q110" s="101"/>
      <c r="R110" s="94"/>
      <c r="S110" s="108" t="s">
        <v>96</v>
      </c>
      <c r="T110" s="94"/>
      <c r="U110" s="94"/>
      <c r="V110" s="94"/>
      <c r="W110" s="94"/>
      <c r="X110" s="94"/>
      <c r="Y110" s="94"/>
      <c r="Z110" s="94"/>
      <c r="AA110" s="101" t="s">
        <v>10</v>
      </c>
      <c r="AB110" s="94"/>
      <c r="AC110" s="94"/>
      <c r="AD110" s="94"/>
      <c r="AE110" s="94"/>
      <c r="AF110" s="101" t="s">
        <v>11</v>
      </c>
      <c r="AG110" s="94"/>
      <c r="AH110" s="94"/>
      <c r="AI110" s="77" t="s">
        <v>12</v>
      </c>
      <c r="AJ110" s="104" t="s">
        <v>354</v>
      </c>
      <c r="AK110" s="94"/>
      <c r="AL110" s="94"/>
      <c r="AM110" s="94"/>
      <c r="AN110" s="94"/>
      <c r="AO110" s="94"/>
      <c r="AP110" s="78" t="s">
        <v>747</v>
      </c>
      <c r="AQ110" s="78" t="s">
        <v>748</v>
      </c>
      <c r="AR110" s="78" t="s">
        <v>749</v>
      </c>
      <c r="AS110" s="109" t="s">
        <v>453</v>
      </c>
      <c r="AT110" s="94"/>
      <c r="AU110" s="109" t="s">
        <v>672</v>
      </c>
      <c r="AV110" s="94"/>
      <c r="AW110" s="78" t="s">
        <v>750</v>
      </c>
      <c r="AX110" s="78" t="s">
        <v>955</v>
      </c>
      <c r="AY110" s="78" t="s">
        <v>956</v>
      </c>
      <c r="AZ110" s="78" t="s">
        <v>955</v>
      </c>
      <c r="BA110" s="78" t="s">
        <v>453</v>
      </c>
      <c r="BB110" s="78" t="s">
        <v>955</v>
      </c>
      <c r="BC110" s="78" t="s">
        <v>453</v>
      </c>
      <c r="BD110" s="78" t="s">
        <v>453</v>
      </c>
      <c r="BE110" s="51"/>
    </row>
    <row r="111" spans="1:57" ht="16.5" customHeight="1" x14ac:dyDescent="0.25">
      <c r="A111" s="101" t="s">
        <v>8</v>
      </c>
      <c r="B111" s="94"/>
      <c r="C111" s="101" t="s">
        <v>42</v>
      </c>
      <c r="D111" s="94"/>
      <c r="E111" s="101" t="s">
        <v>42</v>
      </c>
      <c r="F111" s="94"/>
      <c r="G111" s="101" t="s">
        <v>42</v>
      </c>
      <c r="H111" s="94"/>
      <c r="I111" s="101" t="s">
        <v>31</v>
      </c>
      <c r="J111" s="94"/>
      <c r="K111" s="94"/>
      <c r="L111" s="101" t="s">
        <v>29</v>
      </c>
      <c r="M111" s="94"/>
      <c r="N111" s="94"/>
      <c r="O111" s="101"/>
      <c r="P111" s="94"/>
      <c r="Q111" s="101"/>
      <c r="R111" s="94"/>
      <c r="S111" s="108" t="s">
        <v>96</v>
      </c>
      <c r="T111" s="94"/>
      <c r="U111" s="94"/>
      <c r="V111" s="94"/>
      <c r="W111" s="94"/>
      <c r="X111" s="94"/>
      <c r="Y111" s="94"/>
      <c r="Z111" s="94"/>
      <c r="AA111" s="101" t="s">
        <v>138</v>
      </c>
      <c r="AB111" s="94"/>
      <c r="AC111" s="94"/>
      <c r="AD111" s="94"/>
      <c r="AE111" s="94"/>
      <c r="AF111" s="101" t="s">
        <v>11</v>
      </c>
      <c r="AG111" s="94"/>
      <c r="AH111" s="94"/>
      <c r="AI111" s="77" t="s">
        <v>367</v>
      </c>
      <c r="AJ111" s="104" t="s">
        <v>368</v>
      </c>
      <c r="AK111" s="94"/>
      <c r="AL111" s="94"/>
      <c r="AM111" s="94"/>
      <c r="AN111" s="94"/>
      <c r="AO111" s="94"/>
      <c r="AP111" s="78" t="s">
        <v>457</v>
      </c>
      <c r="AQ111" s="78" t="s">
        <v>457</v>
      </c>
      <c r="AR111" s="78" t="s">
        <v>453</v>
      </c>
      <c r="AS111" s="109" t="s">
        <v>453</v>
      </c>
      <c r="AT111" s="94"/>
      <c r="AU111" s="109" t="s">
        <v>453</v>
      </c>
      <c r="AV111" s="94"/>
      <c r="AW111" s="78" t="s">
        <v>457</v>
      </c>
      <c r="AX111" s="78" t="s">
        <v>453</v>
      </c>
      <c r="AY111" s="78" t="s">
        <v>453</v>
      </c>
      <c r="AZ111" s="78" t="s">
        <v>453</v>
      </c>
      <c r="BA111" s="78" t="s">
        <v>453</v>
      </c>
      <c r="BB111" s="78" t="s">
        <v>453</v>
      </c>
      <c r="BC111" s="78" t="s">
        <v>453</v>
      </c>
      <c r="BD111" s="78" t="s">
        <v>453</v>
      </c>
      <c r="BE111" s="51"/>
    </row>
    <row r="112" spans="1:57" ht="15" customHeight="1" x14ac:dyDescent="0.25">
      <c r="A112" s="100" t="s">
        <v>8</v>
      </c>
      <c r="B112" s="94"/>
      <c r="C112" s="100" t="s">
        <v>42</v>
      </c>
      <c r="D112" s="94"/>
      <c r="E112" s="100" t="s">
        <v>42</v>
      </c>
      <c r="F112" s="94"/>
      <c r="G112" s="100" t="s">
        <v>42</v>
      </c>
      <c r="H112" s="94"/>
      <c r="I112" s="100" t="s">
        <v>33</v>
      </c>
      <c r="J112" s="94"/>
      <c r="K112" s="94"/>
      <c r="L112" s="100"/>
      <c r="M112" s="94"/>
      <c r="N112" s="94"/>
      <c r="O112" s="100"/>
      <c r="P112" s="94"/>
      <c r="Q112" s="100"/>
      <c r="R112" s="94"/>
      <c r="S112" s="102" t="s">
        <v>97</v>
      </c>
      <c r="T112" s="94"/>
      <c r="U112" s="94"/>
      <c r="V112" s="94"/>
      <c r="W112" s="94"/>
      <c r="X112" s="94"/>
      <c r="Y112" s="94"/>
      <c r="Z112" s="94"/>
      <c r="AA112" s="100" t="s">
        <v>10</v>
      </c>
      <c r="AB112" s="94"/>
      <c r="AC112" s="94"/>
      <c r="AD112" s="94"/>
      <c r="AE112" s="94"/>
      <c r="AF112" s="100" t="s">
        <v>11</v>
      </c>
      <c r="AG112" s="94"/>
      <c r="AH112" s="94"/>
      <c r="AI112" s="75" t="s">
        <v>12</v>
      </c>
      <c r="AJ112" s="103" t="s">
        <v>354</v>
      </c>
      <c r="AK112" s="94"/>
      <c r="AL112" s="94"/>
      <c r="AM112" s="94"/>
      <c r="AN112" s="94"/>
      <c r="AO112" s="94"/>
      <c r="AP112" s="76" t="s">
        <v>673</v>
      </c>
      <c r="AQ112" s="76" t="s">
        <v>673</v>
      </c>
      <c r="AR112" s="76" t="s">
        <v>453</v>
      </c>
      <c r="AS112" s="105" t="s">
        <v>453</v>
      </c>
      <c r="AT112" s="94"/>
      <c r="AU112" s="105" t="s">
        <v>957</v>
      </c>
      <c r="AV112" s="94"/>
      <c r="AW112" s="76" t="s">
        <v>958</v>
      </c>
      <c r="AX112" s="76" t="s">
        <v>959</v>
      </c>
      <c r="AY112" s="76" t="s">
        <v>960</v>
      </c>
      <c r="AZ112" s="76" t="s">
        <v>959</v>
      </c>
      <c r="BA112" s="76" t="s">
        <v>453</v>
      </c>
      <c r="BB112" s="76" t="s">
        <v>959</v>
      </c>
      <c r="BC112" s="76" t="s">
        <v>453</v>
      </c>
      <c r="BD112" s="76" t="s">
        <v>453</v>
      </c>
      <c r="BE112" s="51"/>
    </row>
    <row r="113" spans="1:57" ht="15" customHeight="1" x14ac:dyDescent="0.25">
      <c r="A113" s="101" t="s">
        <v>8</v>
      </c>
      <c r="B113" s="94"/>
      <c r="C113" s="101" t="s">
        <v>42</v>
      </c>
      <c r="D113" s="94"/>
      <c r="E113" s="101" t="s">
        <v>42</v>
      </c>
      <c r="F113" s="94"/>
      <c r="G113" s="101" t="s">
        <v>42</v>
      </c>
      <c r="H113" s="94"/>
      <c r="I113" s="101" t="s">
        <v>33</v>
      </c>
      <c r="J113" s="94"/>
      <c r="K113" s="94"/>
      <c r="L113" s="101" t="s">
        <v>38</v>
      </c>
      <c r="M113" s="94"/>
      <c r="N113" s="94"/>
      <c r="O113" s="101"/>
      <c r="P113" s="94"/>
      <c r="Q113" s="101"/>
      <c r="R113" s="94"/>
      <c r="S113" s="108" t="s">
        <v>98</v>
      </c>
      <c r="T113" s="94"/>
      <c r="U113" s="94"/>
      <c r="V113" s="94"/>
      <c r="W113" s="94"/>
      <c r="X113" s="94"/>
      <c r="Y113" s="94"/>
      <c r="Z113" s="94"/>
      <c r="AA113" s="101" t="s">
        <v>10</v>
      </c>
      <c r="AB113" s="94"/>
      <c r="AC113" s="94"/>
      <c r="AD113" s="94"/>
      <c r="AE113" s="94"/>
      <c r="AF113" s="101" t="s">
        <v>11</v>
      </c>
      <c r="AG113" s="94"/>
      <c r="AH113" s="94"/>
      <c r="AI113" s="77" t="s">
        <v>12</v>
      </c>
      <c r="AJ113" s="104" t="s">
        <v>354</v>
      </c>
      <c r="AK113" s="94"/>
      <c r="AL113" s="94"/>
      <c r="AM113" s="94"/>
      <c r="AN113" s="94"/>
      <c r="AO113" s="94"/>
      <c r="AP113" s="78" t="s">
        <v>674</v>
      </c>
      <c r="AQ113" s="78" t="s">
        <v>674</v>
      </c>
      <c r="AR113" s="78" t="s">
        <v>453</v>
      </c>
      <c r="AS113" s="109" t="s">
        <v>453</v>
      </c>
      <c r="AT113" s="94"/>
      <c r="AU113" s="109" t="s">
        <v>453</v>
      </c>
      <c r="AV113" s="94"/>
      <c r="AW113" s="78" t="s">
        <v>674</v>
      </c>
      <c r="AX113" s="78" t="s">
        <v>453</v>
      </c>
      <c r="AY113" s="78" t="s">
        <v>453</v>
      </c>
      <c r="AZ113" s="78" t="s">
        <v>453</v>
      </c>
      <c r="BA113" s="78" t="s">
        <v>453</v>
      </c>
      <c r="BB113" s="78" t="s">
        <v>453</v>
      </c>
      <c r="BC113" s="78" t="s">
        <v>453</v>
      </c>
      <c r="BD113" s="78" t="s">
        <v>453</v>
      </c>
      <c r="BE113" s="51"/>
    </row>
    <row r="114" spans="1:57" ht="15" customHeight="1" x14ac:dyDescent="0.25">
      <c r="A114" s="101" t="s">
        <v>8</v>
      </c>
      <c r="B114" s="94"/>
      <c r="C114" s="101" t="s">
        <v>42</v>
      </c>
      <c r="D114" s="94"/>
      <c r="E114" s="101" t="s">
        <v>42</v>
      </c>
      <c r="F114" s="94"/>
      <c r="G114" s="101" t="s">
        <v>42</v>
      </c>
      <c r="H114" s="94"/>
      <c r="I114" s="101" t="s">
        <v>33</v>
      </c>
      <c r="J114" s="94"/>
      <c r="K114" s="94"/>
      <c r="L114" s="101" t="s">
        <v>21</v>
      </c>
      <c r="M114" s="94"/>
      <c r="N114" s="94"/>
      <c r="O114" s="101"/>
      <c r="P114" s="94"/>
      <c r="Q114" s="101"/>
      <c r="R114" s="94"/>
      <c r="S114" s="108" t="s">
        <v>99</v>
      </c>
      <c r="T114" s="94"/>
      <c r="U114" s="94"/>
      <c r="V114" s="94"/>
      <c r="W114" s="94"/>
      <c r="X114" s="94"/>
      <c r="Y114" s="94"/>
      <c r="Z114" s="94"/>
      <c r="AA114" s="101" t="s">
        <v>10</v>
      </c>
      <c r="AB114" s="94"/>
      <c r="AC114" s="94"/>
      <c r="AD114" s="94"/>
      <c r="AE114" s="94"/>
      <c r="AF114" s="101" t="s">
        <v>11</v>
      </c>
      <c r="AG114" s="94"/>
      <c r="AH114" s="94"/>
      <c r="AI114" s="77" t="s">
        <v>12</v>
      </c>
      <c r="AJ114" s="104" t="s">
        <v>354</v>
      </c>
      <c r="AK114" s="94"/>
      <c r="AL114" s="94"/>
      <c r="AM114" s="94"/>
      <c r="AN114" s="94"/>
      <c r="AO114" s="94"/>
      <c r="AP114" s="78" t="s">
        <v>675</v>
      </c>
      <c r="AQ114" s="78" t="s">
        <v>675</v>
      </c>
      <c r="AR114" s="78" t="s">
        <v>453</v>
      </c>
      <c r="AS114" s="109" t="s">
        <v>453</v>
      </c>
      <c r="AT114" s="94"/>
      <c r="AU114" s="109" t="s">
        <v>676</v>
      </c>
      <c r="AV114" s="94"/>
      <c r="AW114" s="78" t="s">
        <v>677</v>
      </c>
      <c r="AX114" s="78" t="s">
        <v>453</v>
      </c>
      <c r="AY114" s="78" t="s">
        <v>676</v>
      </c>
      <c r="AZ114" s="78" t="s">
        <v>453</v>
      </c>
      <c r="BA114" s="78" t="s">
        <v>453</v>
      </c>
      <c r="BB114" s="78" t="s">
        <v>453</v>
      </c>
      <c r="BC114" s="78" t="s">
        <v>453</v>
      </c>
      <c r="BD114" s="78" t="s">
        <v>453</v>
      </c>
      <c r="BE114" s="51"/>
    </row>
    <row r="115" spans="1:57" ht="16.5" customHeight="1" x14ac:dyDescent="0.25">
      <c r="A115" s="101" t="s">
        <v>8</v>
      </c>
      <c r="B115" s="94"/>
      <c r="C115" s="101" t="s">
        <v>42</v>
      </c>
      <c r="D115" s="94"/>
      <c r="E115" s="101" t="s">
        <v>42</v>
      </c>
      <c r="F115" s="94"/>
      <c r="G115" s="101" t="s">
        <v>42</v>
      </c>
      <c r="H115" s="94"/>
      <c r="I115" s="101" t="s">
        <v>33</v>
      </c>
      <c r="J115" s="94"/>
      <c r="K115" s="94"/>
      <c r="L115" s="101" t="s">
        <v>23</v>
      </c>
      <c r="M115" s="94"/>
      <c r="N115" s="94"/>
      <c r="O115" s="101"/>
      <c r="P115" s="94"/>
      <c r="Q115" s="101"/>
      <c r="R115" s="94"/>
      <c r="S115" s="108" t="s">
        <v>100</v>
      </c>
      <c r="T115" s="94"/>
      <c r="U115" s="94"/>
      <c r="V115" s="94"/>
      <c r="W115" s="94"/>
      <c r="X115" s="94"/>
      <c r="Y115" s="94"/>
      <c r="Z115" s="94"/>
      <c r="AA115" s="101" t="s">
        <v>10</v>
      </c>
      <c r="AB115" s="94"/>
      <c r="AC115" s="94"/>
      <c r="AD115" s="94"/>
      <c r="AE115" s="94"/>
      <c r="AF115" s="101" t="s">
        <v>11</v>
      </c>
      <c r="AG115" s="94"/>
      <c r="AH115" s="94"/>
      <c r="AI115" s="77" t="s">
        <v>12</v>
      </c>
      <c r="AJ115" s="104" t="s">
        <v>354</v>
      </c>
      <c r="AK115" s="94"/>
      <c r="AL115" s="94"/>
      <c r="AM115" s="94"/>
      <c r="AN115" s="94"/>
      <c r="AO115" s="94"/>
      <c r="AP115" s="78" t="s">
        <v>678</v>
      </c>
      <c r="AQ115" s="78" t="s">
        <v>678</v>
      </c>
      <c r="AR115" s="78" t="s">
        <v>453</v>
      </c>
      <c r="AS115" s="109" t="s">
        <v>453</v>
      </c>
      <c r="AT115" s="94"/>
      <c r="AU115" s="109" t="s">
        <v>961</v>
      </c>
      <c r="AV115" s="94"/>
      <c r="AW115" s="78" t="s">
        <v>962</v>
      </c>
      <c r="AX115" s="78" t="s">
        <v>959</v>
      </c>
      <c r="AY115" s="78" t="s">
        <v>963</v>
      </c>
      <c r="AZ115" s="78" t="s">
        <v>959</v>
      </c>
      <c r="BA115" s="78" t="s">
        <v>453</v>
      </c>
      <c r="BB115" s="78" t="s">
        <v>959</v>
      </c>
      <c r="BC115" s="78" t="s">
        <v>453</v>
      </c>
      <c r="BD115" s="78" t="s">
        <v>453</v>
      </c>
      <c r="BE115" s="51"/>
    </row>
    <row r="116" spans="1:57" ht="15" customHeight="1" x14ac:dyDescent="0.25">
      <c r="A116" s="101" t="s">
        <v>8</v>
      </c>
      <c r="B116" s="94"/>
      <c r="C116" s="101" t="s">
        <v>42</v>
      </c>
      <c r="D116" s="94"/>
      <c r="E116" s="101" t="s">
        <v>42</v>
      </c>
      <c r="F116" s="94"/>
      <c r="G116" s="101" t="s">
        <v>42</v>
      </c>
      <c r="H116" s="94"/>
      <c r="I116" s="101" t="s">
        <v>35</v>
      </c>
      <c r="J116" s="94"/>
      <c r="K116" s="94"/>
      <c r="L116" s="101"/>
      <c r="M116" s="94"/>
      <c r="N116" s="94"/>
      <c r="O116" s="101"/>
      <c r="P116" s="94"/>
      <c r="Q116" s="101"/>
      <c r="R116" s="94"/>
      <c r="S116" s="108" t="s">
        <v>101</v>
      </c>
      <c r="T116" s="94"/>
      <c r="U116" s="94"/>
      <c r="V116" s="94"/>
      <c r="W116" s="94"/>
      <c r="X116" s="94"/>
      <c r="Y116" s="94"/>
      <c r="Z116" s="94"/>
      <c r="AA116" s="101" t="s">
        <v>138</v>
      </c>
      <c r="AB116" s="94"/>
      <c r="AC116" s="94"/>
      <c r="AD116" s="94"/>
      <c r="AE116" s="94"/>
      <c r="AF116" s="101" t="s">
        <v>11</v>
      </c>
      <c r="AG116" s="94"/>
      <c r="AH116" s="94"/>
      <c r="AI116" s="77" t="s">
        <v>367</v>
      </c>
      <c r="AJ116" s="104" t="s">
        <v>368</v>
      </c>
      <c r="AK116" s="94"/>
      <c r="AL116" s="94"/>
      <c r="AM116" s="94"/>
      <c r="AN116" s="94"/>
      <c r="AO116" s="94"/>
      <c r="AP116" s="78" t="s">
        <v>458</v>
      </c>
      <c r="AQ116" s="78" t="s">
        <v>458</v>
      </c>
      <c r="AR116" s="78" t="s">
        <v>453</v>
      </c>
      <c r="AS116" s="109" t="s">
        <v>453</v>
      </c>
      <c r="AT116" s="94"/>
      <c r="AU116" s="109" t="s">
        <v>964</v>
      </c>
      <c r="AV116" s="94"/>
      <c r="AW116" s="78" t="s">
        <v>965</v>
      </c>
      <c r="AX116" s="78" t="s">
        <v>751</v>
      </c>
      <c r="AY116" s="78" t="s">
        <v>966</v>
      </c>
      <c r="AZ116" s="78" t="s">
        <v>751</v>
      </c>
      <c r="BA116" s="78" t="s">
        <v>453</v>
      </c>
      <c r="BB116" s="78" t="s">
        <v>751</v>
      </c>
      <c r="BC116" s="78" t="s">
        <v>453</v>
      </c>
      <c r="BD116" s="78" t="s">
        <v>453</v>
      </c>
      <c r="BE116" s="51"/>
    </row>
    <row r="117" spans="1:57" ht="15" customHeight="1" x14ac:dyDescent="0.25">
      <c r="A117" s="100" t="s">
        <v>8</v>
      </c>
      <c r="B117" s="94"/>
      <c r="C117" s="100" t="s">
        <v>51</v>
      </c>
      <c r="D117" s="94"/>
      <c r="E117" s="100"/>
      <c r="F117" s="94"/>
      <c r="G117" s="100"/>
      <c r="H117" s="94"/>
      <c r="I117" s="100"/>
      <c r="J117" s="94"/>
      <c r="K117" s="94"/>
      <c r="L117" s="100"/>
      <c r="M117" s="94"/>
      <c r="N117" s="94"/>
      <c r="O117" s="100"/>
      <c r="P117" s="94"/>
      <c r="Q117" s="100"/>
      <c r="R117" s="94"/>
      <c r="S117" s="102" t="s">
        <v>102</v>
      </c>
      <c r="T117" s="94"/>
      <c r="U117" s="94"/>
      <c r="V117" s="94"/>
      <c r="W117" s="94"/>
      <c r="X117" s="94"/>
      <c r="Y117" s="94"/>
      <c r="Z117" s="94"/>
      <c r="AA117" s="100" t="s">
        <v>10</v>
      </c>
      <c r="AB117" s="94"/>
      <c r="AC117" s="94"/>
      <c r="AD117" s="94"/>
      <c r="AE117" s="94"/>
      <c r="AF117" s="100" t="s">
        <v>11</v>
      </c>
      <c r="AG117" s="94"/>
      <c r="AH117" s="94"/>
      <c r="AI117" s="75" t="s">
        <v>12</v>
      </c>
      <c r="AJ117" s="103" t="s">
        <v>354</v>
      </c>
      <c r="AK117" s="94"/>
      <c r="AL117" s="94"/>
      <c r="AM117" s="94"/>
      <c r="AN117" s="94"/>
      <c r="AO117" s="94"/>
      <c r="AP117" s="76" t="s">
        <v>679</v>
      </c>
      <c r="AQ117" s="76" t="s">
        <v>680</v>
      </c>
      <c r="AR117" s="76" t="s">
        <v>681</v>
      </c>
      <c r="AS117" s="105" t="s">
        <v>453</v>
      </c>
      <c r="AT117" s="94"/>
      <c r="AU117" s="105" t="s">
        <v>967</v>
      </c>
      <c r="AV117" s="94"/>
      <c r="AW117" s="76" t="s">
        <v>968</v>
      </c>
      <c r="AX117" s="76" t="s">
        <v>969</v>
      </c>
      <c r="AY117" s="76" t="s">
        <v>970</v>
      </c>
      <c r="AZ117" s="76" t="s">
        <v>969</v>
      </c>
      <c r="BA117" s="76" t="s">
        <v>453</v>
      </c>
      <c r="BB117" s="76" t="s">
        <v>969</v>
      </c>
      <c r="BC117" s="76" t="s">
        <v>453</v>
      </c>
      <c r="BD117" s="76" t="s">
        <v>970</v>
      </c>
      <c r="BE117" s="51"/>
    </row>
    <row r="118" spans="1:57" ht="15" customHeight="1" x14ac:dyDescent="0.25">
      <c r="A118" s="100" t="s">
        <v>8</v>
      </c>
      <c r="B118" s="94"/>
      <c r="C118" s="100" t="s">
        <v>51</v>
      </c>
      <c r="D118" s="94"/>
      <c r="E118" s="100"/>
      <c r="F118" s="94"/>
      <c r="G118" s="100"/>
      <c r="H118" s="94"/>
      <c r="I118" s="100"/>
      <c r="J118" s="94"/>
      <c r="K118" s="94"/>
      <c r="L118" s="100"/>
      <c r="M118" s="94"/>
      <c r="N118" s="94"/>
      <c r="O118" s="100"/>
      <c r="P118" s="94"/>
      <c r="Q118" s="100"/>
      <c r="R118" s="94"/>
      <c r="S118" s="102" t="s">
        <v>102</v>
      </c>
      <c r="T118" s="94"/>
      <c r="U118" s="94"/>
      <c r="V118" s="94"/>
      <c r="W118" s="94"/>
      <c r="X118" s="94"/>
      <c r="Y118" s="94"/>
      <c r="Z118" s="94"/>
      <c r="AA118" s="100" t="s">
        <v>138</v>
      </c>
      <c r="AB118" s="94"/>
      <c r="AC118" s="94"/>
      <c r="AD118" s="94"/>
      <c r="AE118" s="94"/>
      <c r="AF118" s="100" t="s">
        <v>11</v>
      </c>
      <c r="AG118" s="94"/>
      <c r="AH118" s="94"/>
      <c r="AI118" s="75" t="s">
        <v>367</v>
      </c>
      <c r="AJ118" s="103" t="s">
        <v>368</v>
      </c>
      <c r="AK118" s="94"/>
      <c r="AL118" s="94"/>
      <c r="AM118" s="94"/>
      <c r="AN118" s="94"/>
      <c r="AO118" s="94"/>
      <c r="AP118" s="76" t="s">
        <v>587</v>
      </c>
      <c r="AQ118" s="76" t="s">
        <v>453</v>
      </c>
      <c r="AR118" s="76" t="s">
        <v>587</v>
      </c>
      <c r="AS118" s="105" t="s">
        <v>453</v>
      </c>
      <c r="AT118" s="94"/>
      <c r="AU118" s="105" t="s">
        <v>453</v>
      </c>
      <c r="AV118" s="94"/>
      <c r="AW118" s="76" t="s">
        <v>453</v>
      </c>
      <c r="AX118" s="76" t="s">
        <v>453</v>
      </c>
      <c r="AY118" s="76" t="s">
        <v>453</v>
      </c>
      <c r="AZ118" s="76" t="s">
        <v>453</v>
      </c>
      <c r="BA118" s="76" t="s">
        <v>453</v>
      </c>
      <c r="BB118" s="76" t="s">
        <v>453</v>
      </c>
      <c r="BC118" s="76" t="s">
        <v>453</v>
      </c>
      <c r="BD118" s="76" t="s">
        <v>453</v>
      </c>
      <c r="BE118" s="51"/>
    </row>
    <row r="119" spans="1:57" ht="15" customHeight="1" x14ac:dyDescent="0.25">
      <c r="A119" s="100" t="s">
        <v>8</v>
      </c>
      <c r="B119" s="94"/>
      <c r="C119" s="100" t="s">
        <v>51</v>
      </c>
      <c r="D119" s="94"/>
      <c r="E119" s="100" t="s">
        <v>42</v>
      </c>
      <c r="F119" s="94"/>
      <c r="G119" s="100"/>
      <c r="H119" s="94"/>
      <c r="I119" s="100"/>
      <c r="J119" s="94"/>
      <c r="K119" s="94"/>
      <c r="L119" s="100"/>
      <c r="M119" s="94"/>
      <c r="N119" s="94"/>
      <c r="O119" s="100"/>
      <c r="P119" s="94"/>
      <c r="Q119" s="100"/>
      <c r="R119" s="94"/>
      <c r="S119" s="102" t="s">
        <v>682</v>
      </c>
      <c r="T119" s="94"/>
      <c r="U119" s="94"/>
      <c r="V119" s="94"/>
      <c r="W119" s="94"/>
      <c r="X119" s="94"/>
      <c r="Y119" s="94"/>
      <c r="Z119" s="94"/>
      <c r="AA119" s="100" t="s">
        <v>138</v>
      </c>
      <c r="AB119" s="94"/>
      <c r="AC119" s="94"/>
      <c r="AD119" s="94"/>
      <c r="AE119" s="94"/>
      <c r="AF119" s="100" t="s">
        <v>11</v>
      </c>
      <c r="AG119" s="94"/>
      <c r="AH119" s="94"/>
      <c r="AI119" s="75" t="s">
        <v>367</v>
      </c>
      <c r="AJ119" s="103" t="s">
        <v>368</v>
      </c>
      <c r="AK119" s="94"/>
      <c r="AL119" s="94"/>
      <c r="AM119" s="94"/>
      <c r="AN119" s="94"/>
      <c r="AO119" s="94"/>
      <c r="AP119" s="76" t="s">
        <v>587</v>
      </c>
      <c r="AQ119" s="76" t="s">
        <v>453</v>
      </c>
      <c r="AR119" s="76" t="s">
        <v>587</v>
      </c>
      <c r="AS119" s="105" t="s">
        <v>453</v>
      </c>
      <c r="AT119" s="94"/>
      <c r="AU119" s="105" t="s">
        <v>453</v>
      </c>
      <c r="AV119" s="94"/>
      <c r="AW119" s="76" t="s">
        <v>453</v>
      </c>
      <c r="AX119" s="76" t="s">
        <v>453</v>
      </c>
      <c r="AY119" s="76" t="s">
        <v>453</v>
      </c>
      <c r="AZ119" s="76" t="s">
        <v>453</v>
      </c>
      <c r="BA119" s="76" t="s">
        <v>453</v>
      </c>
      <c r="BB119" s="76" t="s">
        <v>453</v>
      </c>
      <c r="BC119" s="76" t="s">
        <v>453</v>
      </c>
      <c r="BD119" s="76" t="s">
        <v>453</v>
      </c>
      <c r="BE119" s="51"/>
    </row>
    <row r="120" spans="1:57" ht="15" customHeight="1" x14ac:dyDescent="0.25">
      <c r="A120" s="100" t="s">
        <v>8</v>
      </c>
      <c r="B120" s="94"/>
      <c r="C120" s="100" t="s">
        <v>51</v>
      </c>
      <c r="D120" s="94"/>
      <c r="E120" s="100" t="s">
        <v>42</v>
      </c>
      <c r="F120" s="94"/>
      <c r="G120" s="100" t="s">
        <v>42</v>
      </c>
      <c r="H120" s="94"/>
      <c r="I120" s="100"/>
      <c r="J120" s="94"/>
      <c r="K120" s="94"/>
      <c r="L120" s="100"/>
      <c r="M120" s="94"/>
      <c r="N120" s="94"/>
      <c r="O120" s="100"/>
      <c r="P120" s="94"/>
      <c r="Q120" s="100"/>
      <c r="R120" s="94"/>
      <c r="S120" s="102" t="s">
        <v>532</v>
      </c>
      <c r="T120" s="94"/>
      <c r="U120" s="94"/>
      <c r="V120" s="94"/>
      <c r="W120" s="94"/>
      <c r="X120" s="94"/>
      <c r="Y120" s="94"/>
      <c r="Z120" s="94"/>
      <c r="AA120" s="100" t="s">
        <v>138</v>
      </c>
      <c r="AB120" s="94"/>
      <c r="AC120" s="94"/>
      <c r="AD120" s="94"/>
      <c r="AE120" s="94"/>
      <c r="AF120" s="100" t="s">
        <v>11</v>
      </c>
      <c r="AG120" s="94"/>
      <c r="AH120" s="94"/>
      <c r="AI120" s="75" t="s">
        <v>367</v>
      </c>
      <c r="AJ120" s="103" t="s">
        <v>368</v>
      </c>
      <c r="AK120" s="94"/>
      <c r="AL120" s="94"/>
      <c r="AM120" s="94"/>
      <c r="AN120" s="94"/>
      <c r="AO120" s="94"/>
      <c r="AP120" s="76" t="s">
        <v>587</v>
      </c>
      <c r="AQ120" s="76" t="s">
        <v>453</v>
      </c>
      <c r="AR120" s="76" t="s">
        <v>587</v>
      </c>
      <c r="AS120" s="105" t="s">
        <v>453</v>
      </c>
      <c r="AT120" s="94"/>
      <c r="AU120" s="105" t="s">
        <v>453</v>
      </c>
      <c r="AV120" s="94"/>
      <c r="AW120" s="76" t="s">
        <v>453</v>
      </c>
      <c r="AX120" s="76" t="s">
        <v>453</v>
      </c>
      <c r="AY120" s="76" t="s">
        <v>453</v>
      </c>
      <c r="AZ120" s="76" t="s">
        <v>453</v>
      </c>
      <c r="BA120" s="76" t="s">
        <v>453</v>
      </c>
      <c r="BB120" s="76" t="s">
        <v>453</v>
      </c>
      <c r="BC120" s="76" t="s">
        <v>453</v>
      </c>
      <c r="BD120" s="76" t="s">
        <v>453</v>
      </c>
      <c r="BE120" s="51"/>
    </row>
    <row r="121" spans="1:57" ht="15" customHeight="1" x14ac:dyDescent="0.25">
      <c r="A121" s="100" t="s">
        <v>8</v>
      </c>
      <c r="B121" s="94"/>
      <c r="C121" s="100" t="s">
        <v>51</v>
      </c>
      <c r="D121" s="94"/>
      <c r="E121" s="100" t="s">
        <v>42</v>
      </c>
      <c r="F121" s="94"/>
      <c r="G121" s="100" t="s">
        <v>42</v>
      </c>
      <c r="H121" s="94"/>
      <c r="I121" s="100" t="s">
        <v>683</v>
      </c>
      <c r="J121" s="94"/>
      <c r="K121" s="94"/>
      <c r="L121" s="100"/>
      <c r="M121" s="94"/>
      <c r="N121" s="94"/>
      <c r="O121" s="100"/>
      <c r="P121" s="94"/>
      <c r="Q121" s="100"/>
      <c r="R121" s="94"/>
      <c r="S121" s="102" t="s">
        <v>684</v>
      </c>
      <c r="T121" s="94"/>
      <c r="U121" s="94"/>
      <c r="V121" s="94"/>
      <c r="W121" s="94"/>
      <c r="X121" s="94"/>
      <c r="Y121" s="94"/>
      <c r="Z121" s="94"/>
      <c r="AA121" s="100" t="s">
        <v>138</v>
      </c>
      <c r="AB121" s="94"/>
      <c r="AC121" s="94"/>
      <c r="AD121" s="94"/>
      <c r="AE121" s="94"/>
      <c r="AF121" s="100" t="s">
        <v>11</v>
      </c>
      <c r="AG121" s="94"/>
      <c r="AH121" s="94"/>
      <c r="AI121" s="75" t="s">
        <v>367</v>
      </c>
      <c r="AJ121" s="103" t="s">
        <v>368</v>
      </c>
      <c r="AK121" s="94"/>
      <c r="AL121" s="94"/>
      <c r="AM121" s="94"/>
      <c r="AN121" s="94"/>
      <c r="AO121" s="94"/>
      <c r="AP121" s="76" t="s">
        <v>587</v>
      </c>
      <c r="AQ121" s="76" t="s">
        <v>453</v>
      </c>
      <c r="AR121" s="76" t="s">
        <v>587</v>
      </c>
      <c r="AS121" s="105" t="s">
        <v>453</v>
      </c>
      <c r="AT121" s="94"/>
      <c r="AU121" s="105" t="s">
        <v>453</v>
      </c>
      <c r="AV121" s="94"/>
      <c r="AW121" s="76" t="s">
        <v>453</v>
      </c>
      <c r="AX121" s="76" t="s">
        <v>453</v>
      </c>
      <c r="AY121" s="76" t="s">
        <v>453</v>
      </c>
      <c r="AZ121" s="76" t="s">
        <v>453</v>
      </c>
      <c r="BA121" s="76" t="s">
        <v>453</v>
      </c>
      <c r="BB121" s="76" t="s">
        <v>453</v>
      </c>
      <c r="BC121" s="76" t="s">
        <v>453</v>
      </c>
      <c r="BD121" s="76" t="s">
        <v>453</v>
      </c>
      <c r="BE121" s="51"/>
    </row>
    <row r="122" spans="1:57" ht="15" customHeight="1" x14ac:dyDescent="0.25">
      <c r="A122" s="101" t="s">
        <v>8</v>
      </c>
      <c r="B122" s="94"/>
      <c r="C122" s="101" t="s">
        <v>51</v>
      </c>
      <c r="D122" s="94"/>
      <c r="E122" s="101" t="s">
        <v>42</v>
      </c>
      <c r="F122" s="94"/>
      <c r="G122" s="101" t="s">
        <v>42</v>
      </c>
      <c r="H122" s="94"/>
      <c r="I122" s="101" t="s">
        <v>683</v>
      </c>
      <c r="J122" s="94"/>
      <c r="K122" s="94"/>
      <c r="L122" s="101" t="s">
        <v>18</v>
      </c>
      <c r="M122" s="94"/>
      <c r="N122" s="94"/>
      <c r="O122" s="101"/>
      <c r="P122" s="94"/>
      <c r="Q122" s="101"/>
      <c r="R122" s="94"/>
      <c r="S122" s="108" t="s">
        <v>535</v>
      </c>
      <c r="T122" s="94"/>
      <c r="U122" s="94"/>
      <c r="V122" s="94"/>
      <c r="W122" s="94"/>
      <c r="X122" s="94"/>
      <c r="Y122" s="94"/>
      <c r="Z122" s="94"/>
      <c r="AA122" s="101" t="s">
        <v>138</v>
      </c>
      <c r="AB122" s="94"/>
      <c r="AC122" s="94"/>
      <c r="AD122" s="94"/>
      <c r="AE122" s="94"/>
      <c r="AF122" s="101" t="s">
        <v>11</v>
      </c>
      <c r="AG122" s="94"/>
      <c r="AH122" s="94"/>
      <c r="AI122" s="77" t="s">
        <v>367</v>
      </c>
      <c r="AJ122" s="104" t="s">
        <v>368</v>
      </c>
      <c r="AK122" s="94"/>
      <c r="AL122" s="94"/>
      <c r="AM122" s="94"/>
      <c r="AN122" s="94"/>
      <c r="AO122" s="94"/>
      <c r="AP122" s="78" t="s">
        <v>587</v>
      </c>
      <c r="AQ122" s="78" t="s">
        <v>453</v>
      </c>
      <c r="AR122" s="78" t="s">
        <v>587</v>
      </c>
      <c r="AS122" s="109" t="s">
        <v>453</v>
      </c>
      <c r="AT122" s="94"/>
      <c r="AU122" s="109" t="s">
        <v>453</v>
      </c>
      <c r="AV122" s="94"/>
      <c r="AW122" s="78" t="s">
        <v>453</v>
      </c>
      <c r="AX122" s="78" t="s">
        <v>453</v>
      </c>
      <c r="AY122" s="78" t="s">
        <v>453</v>
      </c>
      <c r="AZ122" s="78" t="s">
        <v>453</v>
      </c>
      <c r="BA122" s="78" t="s">
        <v>453</v>
      </c>
      <c r="BB122" s="78" t="s">
        <v>453</v>
      </c>
      <c r="BC122" s="78" t="s">
        <v>453</v>
      </c>
      <c r="BD122" s="78" t="s">
        <v>453</v>
      </c>
      <c r="BE122" s="51"/>
    </row>
    <row r="123" spans="1:57" ht="15" customHeight="1" x14ac:dyDescent="0.25">
      <c r="A123" s="100" t="s">
        <v>8</v>
      </c>
      <c r="B123" s="94"/>
      <c r="C123" s="100" t="s">
        <v>51</v>
      </c>
      <c r="D123" s="94"/>
      <c r="E123" s="100" t="s">
        <v>103</v>
      </c>
      <c r="F123" s="94"/>
      <c r="G123" s="100"/>
      <c r="H123" s="94"/>
      <c r="I123" s="100"/>
      <c r="J123" s="94"/>
      <c r="K123" s="94"/>
      <c r="L123" s="100"/>
      <c r="M123" s="94"/>
      <c r="N123" s="94"/>
      <c r="O123" s="100"/>
      <c r="P123" s="94"/>
      <c r="Q123" s="100"/>
      <c r="R123" s="94"/>
      <c r="S123" s="102" t="s">
        <v>104</v>
      </c>
      <c r="T123" s="94"/>
      <c r="U123" s="94"/>
      <c r="V123" s="94"/>
      <c r="W123" s="94"/>
      <c r="X123" s="94"/>
      <c r="Y123" s="94"/>
      <c r="Z123" s="94"/>
      <c r="AA123" s="100" t="s">
        <v>10</v>
      </c>
      <c r="AB123" s="94"/>
      <c r="AC123" s="94"/>
      <c r="AD123" s="94"/>
      <c r="AE123" s="94"/>
      <c r="AF123" s="100" t="s">
        <v>11</v>
      </c>
      <c r="AG123" s="94"/>
      <c r="AH123" s="94"/>
      <c r="AI123" s="75" t="s">
        <v>12</v>
      </c>
      <c r="AJ123" s="103" t="s">
        <v>354</v>
      </c>
      <c r="AK123" s="94"/>
      <c r="AL123" s="94"/>
      <c r="AM123" s="94"/>
      <c r="AN123" s="94"/>
      <c r="AO123" s="94"/>
      <c r="AP123" s="76" t="s">
        <v>680</v>
      </c>
      <c r="AQ123" s="76" t="s">
        <v>680</v>
      </c>
      <c r="AR123" s="76" t="s">
        <v>453</v>
      </c>
      <c r="AS123" s="105" t="s">
        <v>453</v>
      </c>
      <c r="AT123" s="94"/>
      <c r="AU123" s="105" t="s">
        <v>967</v>
      </c>
      <c r="AV123" s="94"/>
      <c r="AW123" s="76" t="s">
        <v>968</v>
      </c>
      <c r="AX123" s="76" t="s">
        <v>969</v>
      </c>
      <c r="AY123" s="76" t="s">
        <v>970</v>
      </c>
      <c r="AZ123" s="76" t="s">
        <v>969</v>
      </c>
      <c r="BA123" s="76" t="s">
        <v>453</v>
      </c>
      <c r="BB123" s="76" t="s">
        <v>969</v>
      </c>
      <c r="BC123" s="76" t="s">
        <v>453</v>
      </c>
      <c r="BD123" s="76" t="s">
        <v>970</v>
      </c>
      <c r="BE123" s="51"/>
    </row>
    <row r="124" spans="1:57" ht="15" customHeight="1" x14ac:dyDescent="0.25">
      <c r="A124" s="100" t="s">
        <v>8</v>
      </c>
      <c r="B124" s="94"/>
      <c r="C124" s="100" t="s">
        <v>51</v>
      </c>
      <c r="D124" s="94"/>
      <c r="E124" s="100" t="s">
        <v>103</v>
      </c>
      <c r="F124" s="94"/>
      <c r="G124" s="100" t="s">
        <v>42</v>
      </c>
      <c r="H124" s="94"/>
      <c r="I124" s="100"/>
      <c r="J124" s="94"/>
      <c r="K124" s="94"/>
      <c r="L124" s="100"/>
      <c r="M124" s="94"/>
      <c r="N124" s="94"/>
      <c r="O124" s="100"/>
      <c r="P124" s="94"/>
      <c r="Q124" s="100"/>
      <c r="R124" s="94"/>
      <c r="S124" s="102" t="s">
        <v>105</v>
      </c>
      <c r="T124" s="94"/>
      <c r="U124" s="94"/>
      <c r="V124" s="94"/>
      <c r="W124" s="94"/>
      <c r="X124" s="94"/>
      <c r="Y124" s="94"/>
      <c r="Z124" s="94"/>
      <c r="AA124" s="100" t="s">
        <v>10</v>
      </c>
      <c r="AB124" s="94"/>
      <c r="AC124" s="94"/>
      <c r="AD124" s="94"/>
      <c r="AE124" s="94"/>
      <c r="AF124" s="100" t="s">
        <v>11</v>
      </c>
      <c r="AG124" s="94"/>
      <c r="AH124" s="94"/>
      <c r="AI124" s="75" t="s">
        <v>12</v>
      </c>
      <c r="AJ124" s="103" t="s">
        <v>354</v>
      </c>
      <c r="AK124" s="94"/>
      <c r="AL124" s="94"/>
      <c r="AM124" s="94"/>
      <c r="AN124" s="94"/>
      <c r="AO124" s="94"/>
      <c r="AP124" s="76" t="s">
        <v>680</v>
      </c>
      <c r="AQ124" s="76" t="s">
        <v>680</v>
      </c>
      <c r="AR124" s="76" t="s">
        <v>453</v>
      </c>
      <c r="AS124" s="105" t="s">
        <v>453</v>
      </c>
      <c r="AT124" s="94"/>
      <c r="AU124" s="105" t="s">
        <v>967</v>
      </c>
      <c r="AV124" s="94"/>
      <c r="AW124" s="76" t="s">
        <v>968</v>
      </c>
      <c r="AX124" s="76" t="s">
        <v>969</v>
      </c>
      <c r="AY124" s="76" t="s">
        <v>970</v>
      </c>
      <c r="AZ124" s="76" t="s">
        <v>969</v>
      </c>
      <c r="BA124" s="76" t="s">
        <v>453</v>
      </c>
      <c r="BB124" s="76" t="s">
        <v>969</v>
      </c>
      <c r="BC124" s="76" t="s">
        <v>453</v>
      </c>
      <c r="BD124" s="76" t="s">
        <v>970</v>
      </c>
      <c r="BE124" s="51"/>
    </row>
    <row r="125" spans="1:57" ht="15" customHeight="1" x14ac:dyDescent="0.25">
      <c r="A125" s="100" t="s">
        <v>8</v>
      </c>
      <c r="B125" s="94"/>
      <c r="C125" s="100" t="s">
        <v>51</v>
      </c>
      <c r="D125" s="94"/>
      <c r="E125" s="100" t="s">
        <v>103</v>
      </c>
      <c r="F125" s="94"/>
      <c r="G125" s="100" t="s">
        <v>42</v>
      </c>
      <c r="H125" s="94"/>
      <c r="I125" s="100" t="s">
        <v>37</v>
      </c>
      <c r="J125" s="94"/>
      <c r="K125" s="94"/>
      <c r="L125" s="100"/>
      <c r="M125" s="94"/>
      <c r="N125" s="94"/>
      <c r="O125" s="100"/>
      <c r="P125" s="94"/>
      <c r="Q125" s="100"/>
      <c r="R125" s="94"/>
      <c r="S125" s="102" t="s">
        <v>106</v>
      </c>
      <c r="T125" s="94"/>
      <c r="U125" s="94"/>
      <c r="V125" s="94"/>
      <c r="W125" s="94"/>
      <c r="X125" s="94"/>
      <c r="Y125" s="94"/>
      <c r="Z125" s="94"/>
      <c r="AA125" s="100" t="s">
        <v>10</v>
      </c>
      <c r="AB125" s="94"/>
      <c r="AC125" s="94"/>
      <c r="AD125" s="94"/>
      <c r="AE125" s="94"/>
      <c r="AF125" s="100" t="s">
        <v>11</v>
      </c>
      <c r="AG125" s="94"/>
      <c r="AH125" s="94"/>
      <c r="AI125" s="75" t="s">
        <v>12</v>
      </c>
      <c r="AJ125" s="103" t="s">
        <v>354</v>
      </c>
      <c r="AK125" s="94"/>
      <c r="AL125" s="94"/>
      <c r="AM125" s="94"/>
      <c r="AN125" s="94"/>
      <c r="AO125" s="94"/>
      <c r="AP125" s="76" t="s">
        <v>680</v>
      </c>
      <c r="AQ125" s="76" t="s">
        <v>680</v>
      </c>
      <c r="AR125" s="76" t="s">
        <v>453</v>
      </c>
      <c r="AS125" s="105" t="s">
        <v>453</v>
      </c>
      <c r="AT125" s="94"/>
      <c r="AU125" s="105" t="s">
        <v>967</v>
      </c>
      <c r="AV125" s="94"/>
      <c r="AW125" s="76" t="s">
        <v>968</v>
      </c>
      <c r="AX125" s="76" t="s">
        <v>969</v>
      </c>
      <c r="AY125" s="76" t="s">
        <v>970</v>
      </c>
      <c r="AZ125" s="76" t="s">
        <v>969</v>
      </c>
      <c r="BA125" s="76" t="s">
        <v>453</v>
      </c>
      <c r="BB125" s="76" t="s">
        <v>969</v>
      </c>
      <c r="BC125" s="76" t="s">
        <v>453</v>
      </c>
      <c r="BD125" s="76" t="s">
        <v>970</v>
      </c>
      <c r="BE125" s="51"/>
    </row>
    <row r="126" spans="1:57" ht="15" customHeight="1" x14ac:dyDescent="0.25">
      <c r="A126" s="101" t="s">
        <v>8</v>
      </c>
      <c r="B126" s="94"/>
      <c r="C126" s="101" t="s">
        <v>51</v>
      </c>
      <c r="D126" s="94"/>
      <c r="E126" s="101" t="s">
        <v>103</v>
      </c>
      <c r="F126" s="94"/>
      <c r="G126" s="101" t="s">
        <v>42</v>
      </c>
      <c r="H126" s="94"/>
      <c r="I126" s="101" t="s">
        <v>37</v>
      </c>
      <c r="J126" s="94"/>
      <c r="K126" s="94"/>
      <c r="L126" s="101" t="s">
        <v>18</v>
      </c>
      <c r="M126" s="94"/>
      <c r="N126" s="94"/>
      <c r="O126" s="101"/>
      <c r="P126" s="94"/>
      <c r="Q126" s="101"/>
      <c r="R126" s="94"/>
      <c r="S126" s="108" t="s">
        <v>107</v>
      </c>
      <c r="T126" s="94"/>
      <c r="U126" s="94"/>
      <c r="V126" s="94"/>
      <c r="W126" s="94"/>
      <c r="X126" s="94"/>
      <c r="Y126" s="94"/>
      <c r="Z126" s="94"/>
      <c r="AA126" s="101" t="s">
        <v>10</v>
      </c>
      <c r="AB126" s="94"/>
      <c r="AC126" s="94"/>
      <c r="AD126" s="94"/>
      <c r="AE126" s="94"/>
      <c r="AF126" s="101" t="s">
        <v>11</v>
      </c>
      <c r="AG126" s="94"/>
      <c r="AH126" s="94"/>
      <c r="AI126" s="77" t="s">
        <v>12</v>
      </c>
      <c r="AJ126" s="104" t="s">
        <v>354</v>
      </c>
      <c r="AK126" s="94"/>
      <c r="AL126" s="94"/>
      <c r="AM126" s="94"/>
      <c r="AN126" s="94"/>
      <c r="AO126" s="94"/>
      <c r="AP126" s="78" t="s">
        <v>685</v>
      </c>
      <c r="AQ126" s="78" t="s">
        <v>685</v>
      </c>
      <c r="AR126" s="78" t="s">
        <v>453</v>
      </c>
      <c r="AS126" s="109" t="s">
        <v>453</v>
      </c>
      <c r="AT126" s="94"/>
      <c r="AU126" s="109" t="s">
        <v>971</v>
      </c>
      <c r="AV126" s="94"/>
      <c r="AW126" s="78" t="s">
        <v>972</v>
      </c>
      <c r="AX126" s="78" t="s">
        <v>973</v>
      </c>
      <c r="AY126" s="78" t="s">
        <v>970</v>
      </c>
      <c r="AZ126" s="78" t="s">
        <v>973</v>
      </c>
      <c r="BA126" s="78" t="s">
        <v>453</v>
      </c>
      <c r="BB126" s="78" t="s">
        <v>973</v>
      </c>
      <c r="BC126" s="78" t="s">
        <v>453</v>
      </c>
      <c r="BD126" s="78" t="s">
        <v>970</v>
      </c>
      <c r="BE126" s="51"/>
    </row>
    <row r="127" spans="1:57" ht="15" customHeight="1" x14ac:dyDescent="0.25">
      <c r="A127" s="101" t="s">
        <v>8</v>
      </c>
      <c r="B127" s="94"/>
      <c r="C127" s="101" t="s">
        <v>51</v>
      </c>
      <c r="D127" s="94"/>
      <c r="E127" s="101" t="s">
        <v>103</v>
      </c>
      <c r="F127" s="94"/>
      <c r="G127" s="101" t="s">
        <v>42</v>
      </c>
      <c r="H127" s="94"/>
      <c r="I127" s="101" t="s">
        <v>37</v>
      </c>
      <c r="J127" s="94"/>
      <c r="K127" s="94"/>
      <c r="L127" s="101" t="s">
        <v>38</v>
      </c>
      <c r="M127" s="94"/>
      <c r="N127" s="94"/>
      <c r="O127" s="101"/>
      <c r="P127" s="94"/>
      <c r="Q127" s="101"/>
      <c r="R127" s="94"/>
      <c r="S127" s="108" t="s">
        <v>108</v>
      </c>
      <c r="T127" s="94"/>
      <c r="U127" s="94"/>
      <c r="V127" s="94"/>
      <c r="W127" s="94"/>
      <c r="X127" s="94"/>
      <c r="Y127" s="94"/>
      <c r="Z127" s="94"/>
      <c r="AA127" s="101" t="s">
        <v>10</v>
      </c>
      <c r="AB127" s="94"/>
      <c r="AC127" s="94"/>
      <c r="AD127" s="94"/>
      <c r="AE127" s="94"/>
      <c r="AF127" s="101" t="s">
        <v>11</v>
      </c>
      <c r="AG127" s="94"/>
      <c r="AH127" s="94"/>
      <c r="AI127" s="77" t="s">
        <v>12</v>
      </c>
      <c r="AJ127" s="104" t="s">
        <v>354</v>
      </c>
      <c r="AK127" s="94"/>
      <c r="AL127" s="94"/>
      <c r="AM127" s="94"/>
      <c r="AN127" s="94"/>
      <c r="AO127" s="94"/>
      <c r="AP127" s="78" t="s">
        <v>686</v>
      </c>
      <c r="AQ127" s="78" t="s">
        <v>686</v>
      </c>
      <c r="AR127" s="78" t="s">
        <v>453</v>
      </c>
      <c r="AS127" s="109" t="s">
        <v>453</v>
      </c>
      <c r="AT127" s="94"/>
      <c r="AU127" s="109" t="s">
        <v>974</v>
      </c>
      <c r="AV127" s="94"/>
      <c r="AW127" s="78" t="s">
        <v>975</v>
      </c>
      <c r="AX127" s="78" t="s">
        <v>974</v>
      </c>
      <c r="AY127" s="78" t="s">
        <v>453</v>
      </c>
      <c r="AZ127" s="78" t="s">
        <v>974</v>
      </c>
      <c r="BA127" s="78" t="s">
        <v>453</v>
      </c>
      <c r="BB127" s="78" t="s">
        <v>974</v>
      </c>
      <c r="BC127" s="78" t="s">
        <v>453</v>
      </c>
      <c r="BD127" s="78" t="s">
        <v>453</v>
      </c>
      <c r="BE127" s="51"/>
    </row>
    <row r="128" spans="1:57" ht="15" customHeight="1" x14ac:dyDescent="0.25">
      <c r="A128" s="100" t="s">
        <v>8</v>
      </c>
      <c r="B128" s="94"/>
      <c r="C128" s="100" t="s">
        <v>51</v>
      </c>
      <c r="D128" s="94"/>
      <c r="E128" s="100" t="s">
        <v>12</v>
      </c>
      <c r="F128" s="94"/>
      <c r="G128" s="100"/>
      <c r="H128" s="94"/>
      <c r="I128" s="100"/>
      <c r="J128" s="94"/>
      <c r="K128" s="94"/>
      <c r="L128" s="100"/>
      <c r="M128" s="94"/>
      <c r="N128" s="94"/>
      <c r="O128" s="100"/>
      <c r="P128" s="94"/>
      <c r="Q128" s="100"/>
      <c r="R128" s="94"/>
      <c r="S128" s="102" t="s">
        <v>109</v>
      </c>
      <c r="T128" s="94"/>
      <c r="U128" s="94"/>
      <c r="V128" s="94"/>
      <c r="W128" s="94"/>
      <c r="X128" s="94"/>
      <c r="Y128" s="94"/>
      <c r="Z128" s="94"/>
      <c r="AA128" s="100" t="s">
        <v>10</v>
      </c>
      <c r="AB128" s="94"/>
      <c r="AC128" s="94"/>
      <c r="AD128" s="94"/>
      <c r="AE128" s="94"/>
      <c r="AF128" s="100" t="s">
        <v>11</v>
      </c>
      <c r="AG128" s="94"/>
      <c r="AH128" s="94"/>
      <c r="AI128" s="75" t="s">
        <v>12</v>
      </c>
      <c r="AJ128" s="103" t="s">
        <v>354</v>
      </c>
      <c r="AK128" s="94"/>
      <c r="AL128" s="94"/>
      <c r="AM128" s="94"/>
      <c r="AN128" s="94"/>
      <c r="AO128" s="94"/>
      <c r="AP128" s="76" t="s">
        <v>681</v>
      </c>
      <c r="AQ128" s="76" t="s">
        <v>453</v>
      </c>
      <c r="AR128" s="76" t="s">
        <v>681</v>
      </c>
      <c r="AS128" s="105" t="s">
        <v>453</v>
      </c>
      <c r="AT128" s="94"/>
      <c r="AU128" s="105" t="s">
        <v>453</v>
      </c>
      <c r="AV128" s="94"/>
      <c r="AW128" s="76" t="s">
        <v>453</v>
      </c>
      <c r="AX128" s="76" t="s">
        <v>453</v>
      </c>
      <c r="AY128" s="76" t="s">
        <v>453</v>
      </c>
      <c r="AZ128" s="76" t="s">
        <v>453</v>
      </c>
      <c r="BA128" s="76" t="s">
        <v>453</v>
      </c>
      <c r="BB128" s="76" t="s">
        <v>453</v>
      </c>
      <c r="BC128" s="76" t="s">
        <v>453</v>
      </c>
      <c r="BD128" s="76" t="s">
        <v>453</v>
      </c>
      <c r="BE128" s="51"/>
    </row>
    <row r="129" spans="1:57" ht="15" customHeight="1" x14ac:dyDescent="0.25">
      <c r="A129" s="100" t="s">
        <v>8</v>
      </c>
      <c r="B129" s="94"/>
      <c r="C129" s="100" t="s">
        <v>51</v>
      </c>
      <c r="D129" s="94"/>
      <c r="E129" s="100" t="s">
        <v>12</v>
      </c>
      <c r="F129" s="94"/>
      <c r="G129" s="100" t="s">
        <v>14</v>
      </c>
      <c r="H129" s="94"/>
      <c r="I129" s="100"/>
      <c r="J129" s="94"/>
      <c r="K129" s="94"/>
      <c r="L129" s="100"/>
      <c r="M129" s="94"/>
      <c r="N129" s="94"/>
      <c r="O129" s="100"/>
      <c r="P129" s="94"/>
      <c r="Q129" s="100"/>
      <c r="R129" s="94"/>
      <c r="S129" s="102" t="s">
        <v>110</v>
      </c>
      <c r="T129" s="94"/>
      <c r="U129" s="94"/>
      <c r="V129" s="94"/>
      <c r="W129" s="94"/>
      <c r="X129" s="94"/>
      <c r="Y129" s="94"/>
      <c r="Z129" s="94"/>
      <c r="AA129" s="100" t="s">
        <v>10</v>
      </c>
      <c r="AB129" s="94"/>
      <c r="AC129" s="94"/>
      <c r="AD129" s="94"/>
      <c r="AE129" s="94"/>
      <c r="AF129" s="100" t="s">
        <v>11</v>
      </c>
      <c r="AG129" s="94"/>
      <c r="AH129" s="94"/>
      <c r="AI129" s="75" t="s">
        <v>12</v>
      </c>
      <c r="AJ129" s="103" t="s">
        <v>354</v>
      </c>
      <c r="AK129" s="94"/>
      <c r="AL129" s="94"/>
      <c r="AM129" s="94"/>
      <c r="AN129" s="94"/>
      <c r="AO129" s="94"/>
      <c r="AP129" s="76" t="s">
        <v>681</v>
      </c>
      <c r="AQ129" s="76" t="s">
        <v>453</v>
      </c>
      <c r="AR129" s="76" t="s">
        <v>681</v>
      </c>
      <c r="AS129" s="105" t="s">
        <v>453</v>
      </c>
      <c r="AT129" s="94"/>
      <c r="AU129" s="105" t="s">
        <v>453</v>
      </c>
      <c r="AV129" s="94"/>
      <c r="AW129" s="76" t="s">
        <v>453</v>
      </c>
      <c r="AX129" s="76" t="s">
        <v>453</v>
      </c>
      <c r="AY129" s="76" t="s">
        <v>453</v>
      </c>
      <c r="AZ129" s="76" t="s">
        <v>453</v>
      </c>
      <c r="BA129" s="76" t="s">
        <v>453</v>
      </c>
      <c r="BB129" s="76" t="s">
        <v>453</v>
      </c>
      <c r="BC129" s="76" t="s">
        <v>453</v>
      </c>
      <c r="BD129" s="76" t="s">
        <v>453</v>
      </c>
      <c r="BE129" s="51"/>
    </row>
    <row r="130" spans="1:57" ht="15" customHeight="1" x14ac:dyDescent="0.25">
      <c r="A130" s="101" t="s">
        <v>8</v>
      </c>
      <c r="B130" s="94"/>
      <c r="C130" s="101" t="s">
        <v>51</v>
      </c>
      <c r="D130" s="94"/>
      <c r="E130" s="101" t="s">
        <v>12</v>
      </c>
      <c r="F130" s="94"/>
      <c r="G130" s="101" t="s">
        <v>14</v>
      </c>
      <c r="H130" s="94"/>
      <c r="I130" s="101" t="s">
        <v>18</v>
      </c>
      <c r="J130" s="94"/>
      <c r="K130" s="94"/>
      <c r="L130" s="101"/>
      <c r="M130" s="94"/>
      <c r="N130" s="94"/>
      <c r="O130" s="101"/>
      <c r="P130" s="94"/>
      <c r="Q130" s="101"/>
      <c r="R130" s="94"/>
      <c r="S130" s="108" t="s">
        <v>111</v>
      </c>
      <c r="T130" s="94"/>
      <c r="U130" s="94"/>
      <c r="V130" s="94"/>
      <c r="W130" s="94"/>
      <c r="X130" s="94"/>
      <c r="Y130" s="94"/>
      <c r="Z130" s="94"/>
      <c r="AA130" s="101" t="s">
        <v>10</v>
      </c>
      <c r="AB130" s="94"/>
      <c r="AC130" s="94"/>
      <c r="AD130" s="94"/>
      <c r="AE130" s="94"/>
      <c r="AF130" s="101" t="s">
        <v>11</v>
      </c>
      <c r="AG130" s="94"/>
      <c r="AH130" s="94"/>
      <c r="AI130" s="77" t="s">
        <v>12</v>
      </c>
      <c r="AJ130" s="104" t="s">
        <v>354</v>
      </c>
      <c r="AK130" s="94"/>
      <c r="AL130" s="94"/>
      <c r="AM130" s="94"/>
      <c r="AN130" s="94"/>
      <c r="AO130" s="94"/>
      <c r="AP130" s="78" t="s">
        <v>681</v>
      </c>
      <c r="AQ130" s="78" t="s">
        <v>453</v>
      </c>
      <c r="AR130" s="78" t="s">
        <v>681</v>
      </c>
      <c r="AS130" s="109" t="s">
        <v>453</v>
      </c>
      <c r="AT130" s="94"/>
      <c r="AU130" s="109" t="s">
        <v>453</v>
      </c>
      <c r="AV130" s="94"/>
      <c r="AW130" s="78" t="s">
        <v>453</v>
      </c>
      <c r="AX130" s="78" t="s">
        <v>453</v>
      </c>
      <c r="AY130" s="78" t="s">
        <v>453</v>
      </c>
      <c r="AZ130" s="78" t="s">
        <v>453</v>
      </c>
      <c r="BA130" s="78" t="s">
        <v>453</v>
      </c>
      <c r="BB130" s="78" t="s">
        <v>453</v>
      </c>
      <c r="BC130" s="78" t="s">
        <v>453</v>
      </c>
      <c r="BD130" s="78" t="s">
        <v>453</v>
      </c>
      <c r="BE130" s="51"/>
    </row>
    <row r="131" spans="1:57" ht="15" customHeight="1" x14ac:dyDescent="0.25">
      <c r="A131" s="100" t="s">
        <v>8</v>
      </c>
      <c r="B131" s="94"/>
      <c r="C131" s="100" t="s">
        <v>112</v>
      </c>
      <c r="D131" s="94"/>
      <c r="E131" s="100"/>
      <c r="F131" s="94"/>
      <c r="G131" s="100"/>
      <c r="H131" s="94"/>
      <c r="I131" s="100"/>
      <c r="J131" s="94"/>
      <c r="K131" s="94"/>
      <c r="L131" s="100"/>
      <c r="M131" s="94"/>
      <c r="N131" s="94"/>
      <c r="O131" s="100"/>
      <c r="P131" s="94"/>
      <c r="Q131" s="100"/>
      <c r="R131" s="94"/>
      <c r="S131" s="102" t="s">
        <v>113</v>
      </c>
      <c r="T131" s="94"/>
      <c r="U131" s="94"/>
      <c r="V131" s="94"/>
      <c r="W131" s="94"/>
      <c r="X131" s="94"/>
      <c r="Y131" s="94"/>
      <c r="Z131" s="94"/>
      <c r="AA131" s="100" t="s">
        <v>10</v>
      </c>
      <c r="AB131" s="94"/>
      <c r="AC131" s="94"/>
      <c r="AD131" s="94"/>
      <c r="AE131" s="94"/>
      <c r="AF131" s="100" t="s">
        <v>11</v>
      </c>
      <c r="AG131" s="94"/>
      <c r="AH131" s="94"/>
      <c r="AI131" s="75" t="s">
        <v>12</v>
      </c>
      <c r="AJ131" s="103" t="s">
        <v>354</v>
      </c>
      <c r="AK131" s="94"/>
      <c r="AL131" s="94"/>
      <c r="AM131" s="94"/>
      <c r="AN131" s="94"/>
      <c r="AO131" s="94"/>
      <c r="AP131" s="76" t="s">
        <v>687</v>
      </c>
      <c r="AQ131" s="76" t="s">
        <v>687</v>
      </c>
      <c r="AR131" s="76" t="s">
        <v>453</v>
      </c>
      <c r="AS131" s="105" t="s">
        <v>453</v>
      </c>
      <c r="AT131" s="94"/>
      <c r="AU131" s="105" t="s">
        <v>976</v>
      </c>
      <c r="AV131" s="94"/>
      <c r="AW131" s="76" t="s">
        <v>977</v>
      </c>
      <c r="AX131" s="76" t="s">
        <v>976</v>
      </c>
      <c r="AY131" s="76" t="s">
        <v>453</v>
      </c>
      <c r="AZ131" s="76" t="s">
        <v>976</v>
      </c>
      <c r="BA131" s="76" t="s">
        <v>453</v>
      </c>
      <c r="BB131" s="76" t="s">
        <v>976</v>
      </c>
      <c r="BC131" s="76" t="s">
        <v>453</v>
      </c>
      <c r="BD131" s="76" t="s">
        <v>453</v>
      </c>
      <c r="BE131" s="51"/>
    </row>
    <row r="132" spans="1:57" ht="15" customHeight="1" x14ac:dyDescent="0.25">
      <c r="A132" s="100" t="s">
        <v>8</v>
      </c>
      <c r="B132" s="94"/>
      <c r="C132" s="100" t="s">
        <v>112</v>
      </c>
      <c r="D132" s="94"/>
      <c r="E132" s="100"/>
      <c r="F132" s="94"/>
      <c r="G132" s="100"/>
      <c r="H132" s="94"/>
      <c r="I132" s="100"/>
      <c r="J132" s="94"/>
      <c r="K132" s="94"/>
      <c r="L132" s="100"/>
      <c r="M132" s="94"/>
      <c r="N132" s="94"/>
      <c r="O132" s="100"/>
      <c r="P132" s="94"/>
      <c r="Q132" s="100"/>
      <c r="R132" s="94"/>
      <c r="S132" s="102" t="s">
        <v>113</v>
      </c>
      <c r="T132" s="94"/>
      <c r="U132" s="94"/>
      <c r="V132" s="94"/>
      <c r="W132" s="94"/>
      <c r="X132" s="94"/>
      <c r="Y132" s="94"/>
      <c r="Z132" s="94"/>
      <c r="AA132" s="100" t="s">
        <v>10</v>
      </c>
      <c r="AB132" s="94"/>
      <c r="AC132" s="94"/>
      <c r="AD132" s="94"/>
      <c r="AE132" s="94"/>
      <c r="AF132" s="100" t="s">
        <v>13</v>
      </c>
      <c r="AG132" s="94"/>
      <c r="AH132" s="94"/>
      <c r="AI132" s="75" t="s">
        <v>311</v>
      </c>
      <c r="AJ132" s="103" t="s">
        <v>355</v>
      </c>
      <c r="AK132" s="94"/>
      <c r="AL132" s="94"/>
      <c r="AM132" s="94"/>
      <c r="AN132" s="94"/>
      <c r="AO132" s="94"/>
      <c r="AP132" s="76" t="s">
        <v>584</v>
      </c>
      <c r="AQ132" s="76" t="s">
        <v>453</v>
      </c>
      <c r="AR132" s="76" t="s">
        <v>584</v>
      </c>
      <c r="AS132" s="105" t="s">
        <v>453</v>
      </c>
      <c r="AT132" s="94"/>
      <c r="AU132" s="105" t="s">
        <v>453</v>
      </c>
      <c r="AV132" s="94"/>
      <c r="AW132" s="76" t="s">
        <v>453</v>
      </c>
      <c r="AX132" s="76" t="s">
        <v>453</v>
      </c>
      <c r="AY132" s="76" t="s">
        <v>453</v>
      </c>
      <c r="AZ132" s="76" t="s">
        <v>453</v>
      </c>
      <c r="BA132" s="76" t="s">
        <v>453</v>
      </c>
      <c r="BB132" s="76" t="s">
        <v>453</v>
      </c>
      <c r="BC132" s="76" t="s">
        <v>453</v>
      </c>
      <c r="BD132" s="76" t="s">
        <v>453</v>
      </c>
      <c r="BE132" s="51"/>
    </row>
    <row r="133" spans="1:57" ht="15" customHeight="1" x14ac:dyDescent="0.25">
      <c r="A133" s="100" t="s">
        <v>8</v>
      </c>
      <c r="B133" s="94"/>
      <c r="C133" s="100" t="s">
        <v>112</v>
      </c>
      <c r="D133" s="94"/>
      <c r="E133" s="100" t="s">
        <v>14</v>
      </c>
      <c r="F133" s="94"/>
      <c r="G133" s="100"/>
      <c r="H133" s="94"/>
      <c r="I133" s="100"/>
      <c r="J133" s="94"/>
      <c r="K133" s="94"/>
      <c r="L133" s="100"/>
      <c r="M133" s="94"/>
      <c r="N133" s="94"/>
      <c r="O133" s="100"/>
      <c r="P133" s="94"/>
      <c r="Q133" s="100"/>
      <c r="R133" s="94"/>
      <c r="S133" s="102" t="s">
        <v>114</v>
      </c>
      <c r="T133" s="94"/>
      <c r="U133" s="94"/>
      <c r="V133" s="94"/>
      <c r="W133" s="94"/>
      <c r="X133" s="94"/>
      <c r="Y133" s="94"/>
      <c r="Z133" s="94"/>
      <c r="AA133" s="100" t="s">
        <v>10</v>
      </c>
      <c r="AB133" s="94"/>
      <c r="AC133" s="94"/>
      <c r="AD133" s="94"/>
      <c r="AE133" s="94"/>
      <c r="AF133" s="100" t="s">
        <v>11</v>
      </c>
      <c r="AG133" s="94"/>
      <c r="AH133" s="94"/>
      <c r="AI133" s="75" t="s">
        <v>12</v>
      </c>
      <c r="AJ133" s="103" t="s">
        <v>354</v>
      </c>
      <c r="AK133" s="94"/>
      <c r="AL133" s="94"/>
      <c r="AM133" s="94"/>
      <c r="AN133" s="94"/>
      <c r="AO133" s="94"/>
      <c r="AP133" s="76" t="s">
        <v>687</v>
      </c>
      <c r="AQ133" s="76" t="s">
        <v>687</v>
      </c>
      <c r="AR133" s="76" t="s">
        <v>453</v>
      </c>
      <c r="AS133" s="105" t="s">
        <v>453</v>
      </c>
      <c r="AT133" s="94"/>
      <c r="AU133" s="105" t="s">
        <v>976</v>
      </c>
      <c r="AV133" s="94"/>
      <c r="AW133" s="76" t="s">
        <v>977</v>
      </c>
      <c r="AX133" s="76" t="s">
        <v>976</v>
      </c>
      <c r="AY133" s="76" t="s">
        <v>453</v>
      </c>
      <c r="AZ133" s="76" t="s">
        <v>976</v>
      </c>
      <c r="BA133" s="76" t="s">
        <v>453</v>
      </c>
      <c r="BB133" s="76" t="s">
        <v>976</v>
      </c>
      <c r="BC133" s="76" t="s">
        <v>453</v>
      </c>
      <c r="BD133" s="76" t="s">
        <v>453</v>
      </c>
      <c r="BE133" s="51"/>
    </row>
    <row r="134" spans="1:57" ht="15" customHeight="1" x14ac:dyDescent="0.25">
      <c r="A134" s="100" t="s">
        <v>8</v>
      </c>
      <c r="B134" s="94"/>
      <c r="C134" s="100" t="s">
        <v>112</v>
      </c>
      <c r="D134" s="94"/>
      <c r="E134" s="100" t="s">
        <v>14</v>
      </c>
      <c r="F134" s="94"/>
      <c r="G134" s="100" t="s">
        <v>42</v>
      </c>
      <c r="H134" s="94"/>
      <c r="I134" s="100"/>
      <c r="J134" s="94"/>
      <c r="K134" s="94"/>
      <c r="L134" s="100"/>
      <c r="M134" s="94"/>
      <c r="N134" s="94"/>
      <c r="O134" s="100"/>
      <c r="P134" s="94"/>
      <c r="Q134" s="100"/>
      <c r="R134" s="94"/>
      <c r="S134" s="102" t="s">
        <v>115</v>
      </c>
      <c r="T134" s="94"/>
      <c r="U134" s="94"/>
      <c r="V134" s="94"/>
      <c r="W134" s="94"/>
      <c r="X134" s="94"/>
      <c r="Y134" s="94"/>
      <c r="Z134" s="94"/>
      <c r="AA134" s="100" t="s">
        <v>10</v>
      </c>
      <c r="AB134" s="94"/>
      <c r="AC134" s="94"/>
      <c r="AD134" s="94"/>
      <c r="AE134" s="94"/>
      <c r="AF134" s="100" t="s">
        <v>11</v>
      </c>
      <c r="AG134" s="94"/>
      <c r="AH134" s="94"/>
      <c r="AI134" s="75" t="s">
        <v>12</v>
      </c>
      <c r="AJ134" s="103" t="s">
        <v>354</v>
      </c>
      <c r="AK134" s="94"/>
      <c r="AL134" s="94"/>
      <c r="AM134" s="94"/>
      <c r="AN134" s="94"/>
      <c r="AO134" s="94"/>
      <c r="AP134" s="76" t="s">
        <v>687</v>
      </c>
      <c r="AQ134" s="76" t="s">
        <v>687</v>
      </c>
      <c r="AR134" s="76" t="s">
        <v>453</v>
      </c>
      <c r="AS134" s="105" t="s">
        <v>453</v>
      </c>
      <c r="AT134" s="94"/>
      <c r="AU134" s="105" t="s">
        <v>976</v>
      </c>
      <c r="AV134" s="94"/>
      <c r="AW134" s="76" t="s">
        <v>977</v>
      </c>
      <c r="AX134" s="76" t="s">
        <v>976</v>
      </c>
      <c r="AY134" s="76" t="s">
        <v>453</v>
      </c>
      <c r="AZ134" s="76" t="s">
        <v>976</v>
      </c>
      <c r="BA134" s="76" t="s">
        <v>453</v>
      </c>
      <c r="BB134" s="76" t="s">
        <v>976</v>
      </c>
      <c r="BC134" s="76" t="s">
        <v>453</v>
      </c>
      <c r="BD134" s="76" t="s">
        <v>453</v>
      </c>
      <c r="BE134" s="51"/>
    </row>
    <row r="135" spans="1:57" ht="16.5" customHeight="1" x14ac:dyDescent="0.25">
      <c r="A135" s="101" t="s">
        <v>8</v>
      </c>
      <c r="B135" s="94"/>
      <c r="C135" s="101" t="s">
        <v>112</v>
      </c>
      <c r="D135" s="94"/>
      <c r="E135" s="101" t="s">
        <v>14</v>
      </c>
      <c r="F135" s="94"/>
      <c r="G135" s="101" t="s">
        <v>42</v>
      </c>
      <c r="H135" s="94"/>
      <c r="I135" s="101" t="s">
        <v>18</v>
      </c>
      <c r="J135" s="94"/>
      <c r="K135" s="94"/>
      <c r="L135" s="101"/>
      <c r="M135" s="94"/>
      <c r="N135" s="94"/>
      <c r="O135" s="101"/>
      <c r="P135" s="94"/>
      <c r="Q135" s="101"/>
      <c r="R135" s="94"/>
      <c r="S135" s="108" t="s">
        <v>116</v>
      </c>
      <c r="T135" s="94"/>
      <c r="U135" s="94"/>
      <c r="V135" s="94"/>
      <c r="W135" s="94"/>
      <c r="X135" s="94"/>
      <c r="Y135" s="94"/>
      <c r="Z135" s="94"/>
      <c r="AA135" s="101" t="s">
        <v>10</v>
      </c>
      <c r="AB135" s="94"/>
      <c r="AC135" s="94"/>
      <c r="AD135" s="94"/>
      <c r="AE135" s="94"/>
      <c r="AF135" s="101" t="s">
        <v>11</v>
      </c>
      <c r="AG135" s="94"/>
      <c r="AH135" s="94"/>
      <c r="AI135" s="77" t="s">
        <v>12</v>
      </c>
      <c r="AJ135" s="104" t="s">
        <v>354</v>
      </c>
      <c r="AK135" s="94"/>
      <c r="AL135" s="94"/>
      <c r="AM135" s="94"/>
      <c r="AN135" s="94"/>
      <c r="AO135" s="94"/>
      <c r="AP135" s="78" t="s">
        <v>688</v>
      </c>
      <c r="AQ135" s="78" t="s">
        <v>688</v>
      </c>
      <c r="AR135" s="78" t="s">
        <v>453</v>
      </c>
      <c r="AS135" s="109" t="s">
        <v>453</v>
      </c>
      <c r="AT135" s="94"/>
      <c r="AU135" s="109" t="s">
        <v>976</v>
      </c>
      <c r="AV135" s="94"/>
      <c r="AW135" s="78" t="s">
        <v>978</v>
      </c>
      <c r="AX135" s="78" t="s">
        <v>976</v>
      </c>
      <c r="AY135" s="78" t="s">
        <v>453</v>
      </c>
      <c r="AZ135" s="78" t="s">
        <v>976</v>
      </c>
      <c r="BA135" s="78" t="s">
        <v>453</v>
      </c>
      <c r="BB135" s="78" t="s">
        <v>976</v>
      </c>
      <c r="BC135" s="78" t="s">
        <v>453</v>
      </c>
      <c r="BD135" s="78" t="s">
        <v>453</v>
      </c>
      <c r="BE135" s="51"/>
    </row>
    <row r="136" spans="1:57" ht="16.5" customHeight="1" x14ac:dyDescent="0.25">
      <c r="A136" s="101" t="s">
        <v>8</v>
      </c>
      <c r="B136" s="94"/>
      <c r="C136" s="101" t="s">
        <v>112</v>
      </c>
      <c r="D136" s="94"/>
      <c r="E136" s="101" t="s">
        <v>14</v>
      </c>
      <c r="F136" s="94"/>
      <c r="G136" s="101" t="s">
        <v>42</v>
      </c>
      <c r="H136" s="94"/>
      <c r="I136" s="101" t="s">
        <v>27</v>
      </c>
      <c r="J136" s="94"/>
      <c r="K136" s="94"/>
      <c r="L136" s="101"/>
      <c r="M136" s="94"/>
      <c r="N136" s="94"/>
      <c r="O136" s="101"/>
      <c r="P136" s="94"/>
      <c r="Q136" s="101"/>
      <c r="R136" s="94"/>
      <c r="S136" s="108" t="s">
        <v>118</v>
      </c>
      <c r="T136" s="94"/>
      <c r="U136" s="94"/>
      <c r="V136" s="94"/>
      <c r="W136" s="94"/>
      <c r="X136" s="94"/>
      <c r="Y136" s="94"/>
      <c r="Z136" s="94"/>
      <c r="AA136" s="101" t="s">
        <v>10</v>
      </c>
      <c r="AB136" s="94"/>
      <c r="AC136" s="94"/>
      <c r="AD136" s="94"/>
      <c r="AE136" s="94"/>
      <c r="AF136" s="101" t="s">
        <v>11</v>
      </c>
      <c r="AG136" s="94"/>
      <c r="AH136" s="94"/>
      <c r="AI136" s="77" t="s">
        <v>12</v>
      </c>
      <c r="AJ136" s="104" t="s">
        <v>354</v>
      </c>
      <c r="AK136" s="94"/>
      <c r="AL136" s="94"/>
      <c r="AM136" s="94"/>
      <c r="AN136" s="94"/>
      <c r="AO136" s="94"/>
      <c r="AP136" s="78" t="s">
        <v>689</v>
      </c>
      <c r="AQ136" s="78" t="s">
        <v>689</v>
      </c>
      <c r="AR136" s="78" t="s">
        <v>453</v>
      </c>
      <c r="AS136" s="109" t="s">
        <v>453</v>
      </c>
      <c r="AT136" s="94"/>
      <c r="AU136" s="109" t="s">
        <v>453</v>
      </c>
      <c r="AV136" s="94"/>
      <c r="AW136" s="78" t="s">
        <v>689</v>
      </c>
      <c r="AX136" s="78" t="s">
        <v>453</v>
      </c>
      <c r="AY136" s="78" t="s">
        <v>453</v>
      </c>
      <c r="AZ136" s="78" t="s">
        <v>453</v>
      </c>
      <c r="BA136" s="78" t="s">
        <v>453</v>
      </c>
      <c r="BB136" s="78" t="s">
        <v>453</v>
      </c>
      <c r="BC136" s="78" t="s">
        <v>453</v>
      </c>
      <c r="BD136" s="78" t="s">
        <v>453</v>
      </c>
      <c r="BE136" s="51"/>
    </row>
    <row r="137" spans="1:57" ht="16.5" customHeight="1" x14ac:dyDescent="0.25">
      <c r="A137" s="100" t="s">
        <v>8</v>
      </c>
      <c r="B137" s="94"/>
      <c r="C137" s="100" t="s">
        <v>112</v>
      </c>
      <c r="D137" s="94"/>
      <c r="E137" s="100" t="s">
        <v>103</v>
      </c>
      <c r="F137" s="94"/>
      <c r="G137" s="100"/>
      <c r="H137" s="94"/>
      <c r="I137" s="100"/>
      <c r="J137" s="94"/>
      <c r="K137" s="94"/>
      <c r="L137" s="100"/>
      <c r="M137" s="94"/>
      <c r="N137" s="94"/>
      <c r="O137" s="100"/>
      <c r="P137" s="94"/>
      <c r="Q137" s="100"/>
      <c r="R137" s="94"/>
      <c r="S137" s="102" t="s">
        <v>119</v>
      </c>
      <c r="T137" s="94"/>
      <c r="U137" s="94"/>
      <c r="V137" s="94"/>
      <c r="W137" s="94"/>
      <c r="X137" s="94"/>
      <c r="Y137" s="94"/>
      <c r="Z137" s="94"/>
      <c r="AA137" s="100" t="s">
        <v>10</v>
      </c>
      <c r="AB137" s="94"/>
      <c r="AC137" s="94"/>
      <c r="AD137" s="94"/>
      <c r="AE137" s="94"/>
      <c r="AF137" s="100" t="s">
        <v>13</v>
      </c>
      <c r="AG137" s="94"/>
      <c r="AH137" s="94"/>
      <c r="AI137" s="75" t="s">
        <v>311</v>
      </c>
      <c r="AJ137" s="103" t="s">
        <v>355</v>
      </c>
      <c r="AK137" s="94"/>
      <c r="AL137" s="94"/>
      <c r="AM137" s="94"/>
      <c r="AN137" s="94"/>
      <c r="AO137" s="94"/>
      <c r="AP137" s="76" t="s">
        <v>584</v>
      </c>
      <c r="AQ137" s="76" t="s">
        <v>453</v>
      </c>
      <c r="AR137" s="76" t="s">
        <v>584</v>
      </c>
      <c r="AS137" s="105" t="s">
        <v>453</v>
      </c>
      <c r="AT137" s="94"/>
      <c r="AU137" s="105" t="s">
        <v>453</v>
      </c>
      <c r="AV137" s="94"/>
      <c r="AW137" s="76" t="s">
        <v>453</v>
      </c>
      <c r="AX137" s="76" t="s">
        <v>453</v>
      </c>
      <c r="AY137" s="76" t="s">
        <v>453</v>
      </c>
      <c r="AZ137" s="76" t="s">
        <v>453</v>
      </c>
      <c r="BA137" s="76" t="s">
        <v>453</v>
      </c>
      <c r="BB137" s="76" t="s">
        <v>453</v>
      </c>
      <c r="BC137" s="76" t="s">
        <v>453</v>
      </c>
      <c r="BD137" s="76" t="s">
        <v>453</v>
      </c>
      <c r="BE137" s="51"/>
    </row>
    <row r="138" spans="1:57" ht="16.5" customHeight="1" x14ac:dyDescent="0.25">
      <c r="A138" s="101" t="s">
        <v>8</v>
      </c>
      <c r="B138" s="94"/>
      <c r="C138" s="101" t="s">
        <v>112</v>
      </c>
      <c r="D138" s="94"/>
      <c r="E138" s="101" t="s">
        <v>103</v>
      </c>
      <c r="F138" s="94"/>
      <c r="G138" s="101" t="s">
        <v>14</v>
      </c>
      <c r="H138" s="94"/>
      <c r="I138" s="101"/>
      <c r="J138" s="94"/>
      <c r="K138" s="94"/>
      <c r="L138" s="101"/>
      <c r="M138" s="94"/>
      <c r="N138" s="94"/>
      <c r="O138" s="101"/>
      <c r="P138" s="94"/>
      <c r="Q138" s="101"/>
      <c r="R138" s="94"/>
      <c r="S138" s="108" t="s">
        <v>120</v>
      </c>
      <c r="T138" s="94"/>
      <c r="U138" s="94"/>
      <c r="V138" s="94"/>
      <c r="W138" s="94"/>
      <c r="X138" s="94"/>
      <c r="Y138" s="94"/>
      <c r="Z138" s="94"/>
      <c r="AA138" s="101" t="s">
        <v>10</v>
      </c>
      <c r="AB138" s="94"/>
      <c r="AC138" s="94"/>
      <c r="AD138" s="94"/>
      <c r="AE138" s="94"/>
      <c r="AF138" s="101" t="s">
        <v>13</v>
      </c>
      <c r="AG138" s="94"/>
      <c r="AH138" s="94"/>
      <c r="AI138" s="77" t="s">
        <v>311</v>
      </c>
      <c r="AJ138" s="104" t="s">
        <v>355</v>
      </c>
      <c r="AK138" s="94"/>
      <c r="AL138" s="94"/>
      <c r="AM138" s="94"/>
      <c r="AN138" s="94"/>
      <c r="AO138" s="94"/>
      <c r="AP138" s="78" t="s">
        <v>584</v>
      </c>
      <c r="AQ138" s="78" t="s">
        <v>453</v>
      </c>
      <c r="AR138" s="78" t="s">
        <v>584</v>
      </c>
      <c r="AS138" s="109" t="s">
        <v>453</v>
      </c>
      <c r="AT138" s="94"/>
      <c r="AU138" s="109" t="s">
        <v>453</v>
      </c>
      <c r="AV138" s="94"/>
      <c r="AW138" s="78" t="s">
        <v>453</v>
      </c>
      <c r="AX138" s="78" t="s">
        <v>453</v>
      </c>
      <c r="AY138" s="78" t="s">
        <v>453</v>
      </c>
      <c r="AZ138" s="78" t="s">
        <v>453</v>
      </c>
      <c r="BA138" s="78" t="s">
        <v>453</v>
      </c>
      <c r="BB138" s="78" t="s">
        <v>453</v>
      </c>
      <c r="BC138" s="78" t="s">
        <v>453</v>
      </c>
      <c r="BD138" s="78" t="s">
        <v>453</v>
      </c>
      <c r="BE138" s="51"/>
    </row>
    <row r="139" spans="1:57" ht="15" customHeight="1" x14ac:dyDescent="0.25">
      <c r="A139" s="100" t="s">
        <v>121</v>
      </c>
      <c r="B139" s="94"/>
      <c r="C139" s="100"/>
      <c r="D139" s="94"/>
      <c r="E139" s="100"/>
      <c r="F139" s="94"/>
      <c r="G139" s="100"/>
      <c r="H139" s="94"/>
      <c r="I139" s="100"/>
      <c r="J139" s="94"/>
      <c r="K139" s="94"/>
      <c r="L139" s="100"/>
      <c r="M139" s="94"/>
      <c r="N139" s="94"/>
      <c r="O139" s="100"/>
      <c r="P139" s="94"/>
      <c r="Q139" s="100"/>
      <c r="R139" s="94"/>
      <c r="S139" s="102" t="s">
        <v>122</v>
      </c>
      <c r="T139" s="94"/>
      <c r="U139" s="94"/>
      <c r="V139" s="94"/>
      <c r="W139" s="94"/>
      <c r="X139" s="94"/>
      <c r="Y139" s="94"/>
      <c r="Z139" s="94"/>
      <c r="AA139" s="100" t="s">
        <v>10</v>
      </c>
      <c r="AB139" s="94"/>
      <c r="AC139" s="94"/>
      <c r="AD139" s="94"/>
      <c r="AE139" s="94"/>
      <c r="AF139" s="100" t="s">
        <v>11</v>
      </c>
      <c r="AG139" s="94"/>
      <c r="AH139" s="94"/>
      <c r="AI139" s="75" t="s">
        <v>12</v>
      </c>
      <c r="AJ139" s="103" t="s">
        <v>354</v>
      </c>
      <c r="AK139" s="94"/>
      <c r="AL139" s="94"/>
      <c r="AM139" s="94"/>
      <c r="AN139" s="94"/>
      <c r="AO139" s="94"/>
      <c r="AP139" s="76" t="s">
        <v>690</v>
      </c>
      <c r="AQ139" s="76" t="s">
        <v>979</v>
      </c>
      <c r="AR139" s="76" t="s">
        <v>980</v>
      </c>
      <c r="AS139" s="105" t="s">
        <v>453</v>
      </c>
      <c r="AT139" s="94"/>
      <c r="AU139" s="105" t="s">
        <v>981</v>
      </c>
      <c r="AV139" s="94"/>
      <c r="AW139" s="76" t="s">
        <v>982</v>
      </c>
      <c r="AX139" s="76" t="s">
        <v>983</v>
      </c>
      <c r="AY139" s="76" t="s">
        <v>984</v>
      </c>
      <c r="AZ139" s="76" t="s">
        <v>983</v>
      </c>
      <c r="BA139" s="76" t="s">
        <v>453</v>
      </c>
      <c r="BB139" s="76" t="s">
        <v>983</v>
      </c>
      <c r="BC139" s="76" t="s">
        <v>453</v>
      </c>
      <c r="BD139" s="76" t="s">
        <v>453</v>
      </c>
      <c r="BE139" s="51"/>
    </row>
    <row r="140" spans="1:57" ht="15" customHeight="1" x14ac:dyDescent="0.25">
      <c r="A140" s="100" t="s">
        <v>121</v>
      </c>
      <c r="B140" s="94"/>
      <c r="C140" s="100" t="s">
        <v>133</v>
      </c>
      <c r="D140" s="94"/>
      <c r="E140" s="100"/>
      <c r="F140" s="94"/>
      <c r="G140" s="100"/>
      <c r="H140" s="94"/>
      <c r="I140" s="100"/>
      <c r="J140" s="94"/>
      <c r="K140" s="94"/>
      <c r="L140" s="100"/>
      <c r="M140" s="94"/>
      <c r="N140" s="94"/>
      <c r="O140" s="100"/>
      <c r="P140" s="94"/>
      <c r="Q140" s="100"/>
      <c r="R140" s="94"/>
      <c r="S140" s="102" t="s">
        <v>454</v>
      </c>
      <c r="T140" s="94"/>
      <c r="U140" s="94"/>
      <c r="V140" s="94"/>
      <c r="W140" s="94"/>
      <c r="X140" s="94"/>
      <c r="Y140" s="94"/>
      <c r="Z140" s="94"/>
      <c r="AA140" s="100" t="s">
        <v>10</v>
      </c>
      <c r="AB140" s="94"/>
      <c r="AC140" s="94"/>
      <c r="AD140" s="94"/>
      <c r="AE140" s="94"/>
      <c r="AF140" s="100" t="s">
        <v>11</v>
      </c>
      <c r="AG140" s="94"/>
      <c r="AH140" s="94"/>
      <c r="AI140" s="75" t="s">
        <v>12</v>
      </c>
      <c r="AJ140" s="103" t="s">
        <v>354</v>
      </c>
      <c r="AK140" s="94"/>
      <c r="AL140" s="94"/>
      <c r="AM140" s="94"/>
      <c r="AN140" s="94"/>
      <c r="AO140" s="94"/>
      <c r="AP140" s="76" t="s">
        <v>690</v>
      </c>
      <c r="AQ140" s="76" t="s">
        <v>979</v>
      </c>
      <c r="AR140" s="76" t="s">
        <v>980</v>
      </c>
      <c r="AS140" s="105" t="s">
        <v>453</v>
      </c>
      <c r="AT140" s="94"/>
      <c r="AU140" s="105" t="s">
        <v>981</v>
      </c>
      <c r="AV140" s="94"/>
      <c r="AW140" s="76" t="s">
        <v>982</v>
      </c>
      <c r="AX140" s="76" t="s">
        <v>983</v>
      </c>
      <c r="AY140" s="76" t="s">
        <v>984</v>
      </c>
      <c r="AZ140" s="76" t="s">
        <v>983</v>
      </c>
      <c r="BA140" s="76" t="s">
        <v>453</v>
      </c>
      <c r="BB140" s="76" t="s">
        <v>983</v>
      </c>
      <c r="BC140" s="76" t="s">
        <v>453</v>
      </c>
      <c r="BD140" s="76" t="s">
        <v>453</v>
      </c>
      <c r="BE140" s="51"/>
    </row>
    <row r="141" spans="1:57" ht="15" customHeight="1" x14ac:dyDescent="0.25">
      <c r="A141" s="100" t="s">
        <v>121</v>
      </c>
      <c r="B141" s="94"/>
      <c r="C141" s="100" t="s">
        <v>133</v>
      </c>
      <c r="D141" s="94"/>
      <c r="E141" s="100" t="s">
        <v>125</v>
      </c>
      <c r="F141" s="94"/>
      <c r="G141" s="100"/>
      <c r="H141" s="94"/>
      <c r="I141" s="100"/>
      <c r="J141" s="94"/>
      <c r="K141" s="94"/>
      <c r="L141" s="100"/>
      <c r="M141" s="94"/>
      <c r="N141" s="94"/>
      <c r="O141" s="100"/>
      <c r="P141" s="94"/>
      <c r="Q141" s="100"/>
      <c r="R141" s="94"/>
      <c r="S141" s="102" t="s">
        <v>126</v>
      </c>
      <c r="T141" s="94"/>
      <c r="U141" s="94"/>
      <c r="V141" s="94"/>
      <c r="W141" s="94"/>
      <c r="X141" s="94"/>
      <c r="Y141" s="94"/>
      <c r="Z141" s="94"/>
      <c r="AA141" s="100" t="s">
        <v>10</v>
      </c>
      <c r="AB141" s="94"/>
      <c r="AC141" s="94"/>
      <c r="AD141" s="94"/>
      <c r="AE141" s="94"/>
      <c r="AF141" s="100" t="s">
        <v>11</v>
      </c>
      <c r="AG141" s="94"/>
      <c r="AH141" s="94"/>
      <c r="AI141" s="75" t="s">
        <v>12</v>
      </c>
      <c r="AJ141" s="103" t="s">
        <v>354</v>
      </c>
      <c r="AK141" s="94"/>
      <c r="AL141" s="94"/>
      <c r="AM141" s="94"/>
      <c r="AN141" s="94"/>
      <c r="AO141" s="94"/>
      <c r="AP141" s="76" t="s">
        <v>690</v>
      </c>
      <c r="AQ141" s="76" t="s">
        <v>979</v>
      </c>
      <c r="AR141" s="76" t="s">
        <v>980</v>
      </c>
      <c r="AS141" s="105" t="s">
        <v>453</v>
      </c>
      <c r="AT141" s="94"/>
      <c r="AU141" s="105" t="s">
        <v>981</v>
      </c>
      <c r="AV141" s="94"/>
      <c r="AW141" s="76" t="s">
        <v>982</v>
      </c>
      <c r="AX141" s="76" t="s">
        <v>983</v>
      </c>
      <c r="AY141" s="76" t="s">
        <v>984</v>
      </c>
      <c r="AZ141" s="76" t="s">
        <v>983</v>
      </c>
      <c r="BA141" s="76" t="s">
        <v>453</v>
      </c>
      <c r="BB141" s="76" t="s">
        <v>983</v>
      </c>
      <c r="BC141" s="76" t="s">
        <v>453</v>
      </c>
      <c r="BD141" s="76" t="s">
        <v>453</v>
      </c>
      <c r="BE141" s="51"/>
    </row>
    <row r="142" spans="1:57" ht="15" customHeight="1" x14ac:dyDescent="0.25">
      <c r="A142" s="100" t="s">
        <v>121</v>
      </c>
      <c r="B142" s="94"/>
      <c r="C142" s="100" t="s">
        <v>133</v>
      </c>
      <c r="D142" s="94"/>
      <c r="E142" s="100" t="s">
        <v>125</v>
      </c>
      <c r="F142" s="94"/>
      <c r="G142" s="100" t="s">
        <v>416</v>
      </c>
      <c r="H142" s="94"/>
      <c r="I142" s="100"/>
      <c r="J142" s="94"/>
      <c r="K142" s="94"/>
      <c r="L142" s="100"/>
      <c r="M142" s="94"/>
      <c r="N142" s="94"/>
      <c r="O142" s="100"/>
      <c r="P142" s="94"/>
      <c r="Q142" s="100"/>
      <c r="R142" s="94"/>
      <c r="S142" s="102" t="s">
        <v>417</v>
      </c>
      <c r="T142" s="94"/>
      <c r="U142" s="94"/>
      <c r="V142" s="94"/>
      <c r="W142" s="94"/>
      <c r="X142" s="94"/>
      <c r="Y142" s="94"/>
      <c r="Z142" s="94"/>
      <c r="AA142" s="100" t="s">
        <v>10</v>
      </c>
      <c r="AB142" s="94"/>
      <c r="AC142" s="94"/>
      <c r="AD142" s="94"/>
      <c r="AE142" s="94"/>
      <c r="AF142" s="100" t="s">
        <v>11</v>
      </c>
      <c r="AG142" s="94"/>
      <c r="AH142" s="94"/>
      <c r="AI142" s="75" t="s">
        <v>12</v>
      </c>
      <c r="AJ142" s="103" t="s">
        <v>354</v>
      </c>
      <c r="AK142" s="94"/>
      <c r="AL142" s="94"/>
      <c r="AM142" s="94"/>
      <c r="AN142" s="94"/>
      <c r="AO142" s="94"/>
      <c r="AP142" s="76" t="s">
        <v>690</v>
      </c>
      <c r="AQ142" s="76" t="s">
        <v>979</v>
      </c>
      <c r="AR142" s="76" t="s">
        <v>980</v>
      </c>
      <c r="AS142" s="105" t="s">
        <v>453</v>
      </c>
      <c r="AT142" s="94"/>
      <c r="AU142" s="105" t="s">
        <v>981</v>
      </c>
      <c r="AV142" s="94"/>
      <c r="AW142" s="76" t="s">
        <v>982</v>
      </c>
      <c r="AX142" s="76" t="s">
        <v>983</v>
      </c>
      <c r="AY142" s="76" t="s">
        <v>984</v>
      </c>
      <c r="AZ142" s="76" t="s">
        <v>983</v>
      </c>
      <c r="BA142" s="76" t="s">
        <v>453</v>
      </c>
      <c r="BB142" s="76" t="s">
        <v>983</v>
      </c>
      <c r="BC142" s="76" t="s">
        <v>453</v>
      </c>
      <c r="BD142" s="76" t="s">
        <v>453</v>
      </c>
      <c r="BE142" s="51"/>
    </row>
    <row r="143" spans="1:57" ht="15" customHeight="1" x14ac:dyDescent="0.25">
      <c r="A143" s="100" t="s">
        <v>121</v>
      </c>
      <c r="B143" s="94"/>
      <c r="C143" s="100" t="s">
        <v>133</v>
      </c>
      <c r="D143" s="94"/>
      <c r="E143" s="100" t="s">
        <v>125</v>
      </c>
      <c r="F143" s="94"/>
      <c r="G143" s="100" t="s">
        <v>416</v>
      </c>
      <c r="H143" s="94"/>
      <c r="I143" s="100" t="s">
        <v>418</v>
      </c>
      <c r="J143" s="94"/>
      <c r="K143" s="94"/>
      <c r="L143" s="100"/>
      <c r="M143" s="94"/>
      <c r="N143" s="94"/>
      <c r="O143" s="100"/>
      <c r="P143" s="94"/>
      <c r="Q143" s="100"/>
      <c r="R143" s="94"/>
      <c r="S143" s="102" t="s">
        <v>400</v>
      </c>
      <c r="T143" s="94"/>
      <c r="U143" s="94"/>
      <c r="V143" s="94"/>
      <c r="W143" s="94"/>
      <c r="X143" s="94"/>
      <c r="Y143" s="94"/>
      <c r="Z143" s="94"/>
      <c r="AA143" s="100" t="s">
        <v>10</v>
      </c>
      <c r="AB143" s="94"/>
      <c r="AC143" s="94"/>
      <c r="AD143" s="94"/>
      <c r="AE143" s="94"/>
      <c r="AF143" s="100" t="s">
        <v>11</v>
      </c>
      <c r="AG143" s="94"/>
      <c r="AH143" s="94"/>
      <c r="AI143" s="75" t="s">
        <v>12</v>
      </c>
      <c r="AJ143" s="103" t="s">
        <v>354</v>
      </c>
      <c r="AK143" s="94"/>
      <c r="AL143" s="94"/>
      <c r="AM143" s="94"/>
      <c r="AN143" s="94"/>
      <c r="AO143" s="94"/>
      <c r="AP143" s="76" t="s">
        <v>690</v>
      </c>
      <c r="AQ143" s="76" t="s">
        <v>979</v>
      </c>
      <c r="AR143" s="76" t="s">
        <v>980</v>
      </c>
      <c r="AS143" s="105" t="s">
        <v>453</v>
      </c>
      <c r="AT143" s="94"/>
      <c r="AU143" s="105" t="s">
        <v>981</v>
      </c>
      <c r="AV143" s="94"/>
      <c r="AW143" s="76" t="s">
        <v>982</v>
      </c>
      <c r="AX143" s="76" t="s">
        <v>983</v>
      </c>
      <c r="AY143" s="76" t="s">
        <v>984</v>
      </c>
      <c r="AZ143" s="76" t="s">
        <v>983</v>
      </c>
      <c r="BA143" s="76" t="s">
        <v>453</v>
      </c>
      <c r="BB143" s="76" t="s">
        <v>983</v>
      </c>
      <c r="BC143" s="76" t="s">
        <v>453</v>
      </c>
      <c r="BD143" s="76" t="s">
        <v>453</v>
      </c>
      <c r="BE143" s="51"/>
    </row>
    <row r="144" spans="1:57" ht="15" customHeight="1" x14ac:dyDescent="0.25">
      <c r="A144" s="100" t="s">
        <v>121</v>
      </c>
      <c r="B144" s="94"/>
      <c r="C144" s="100" t="s">
        <v>133</v>
      </c>
      <c r="D144" s="94"/>
      <c r="E144" s="100" t="s">
        <v>125</v>
      </c>
      <c r="F144" s="94"/>
      <c r="G144" s="100" t="s">
        <v>416</v>
      </c>
      <c r="H144" s="94"/>
      <c r="I144" s="100" t="s">
        <v>418</v>
      </c>
      <c r="J144" s="94"/>
      <c r="K144" s="94"/>
      <c r="L144" s="100" t="s">
        <v>134</v>
      </c>
      <c r="M144" s="94"/>
      <c r="N144" s="94"/>
      <c r="O144" s="100"/>
      <c r="P144" s="94"/>
      <c r="Q144" s="100"/>
      <c r="R144" s="94"/>
      <c r="S144" s="102" t="s">
        <v>135</v>
      </c>
      <c r="T144" s="94"/>
      <c r="U144" s="94"/>
      <c r="V144" s="94"/>
      <c r="W144" s="94"/>
      <c r="X144" s="94"/>
      <c r="Y144" s="94"/>
      <c r="Z144" s="94"/>
      <c r="AA144" s="100" t="s">
        <v>10</v>
      </c>
      <c r="AB144" s="94"/>
      <c r="AC144" s="94"/>
      <c r="AD144" s="94"/>
      <c r="AE144" s="94"/>
      <c r="AF144" s="100" t="s">
        <v>11</v>
      </c>
      <c r="AG144" s="94"/>
      <c r="AH144" s="94"/>
      <c r="AI144" s="75" t="s">
        <v>12</v>
      </c>
      <c r="AJ144" s="103" t="s">
        <v>354</v>
      </c>
      <c r="AK144" s="94"/>
      <c r="AL144" s="94"/>
      <c r="AM144" s="94"/>
      <c r="AN144" s="94"/>
      <c r="AO144" s="94"/>
      <c r="AP144" s="76" t="s">
        <v>691</v>
      </c>
      <c r="AQ144" s="76" t="s">
        <v>691</v>
      </c>
      <c r="AR144" s="76" t="s">
        <v>453</v>
      </c>
      <c r="AS144" s="105" t="s">
        <v>453</v>
      </c>
      <c r="AT144" s="94"/>
      <c r="AU144" s="105" t="s">
        <v>985</v>
      </c>
      <c r="AV144" s="94"/>
      <c r="AW144" s="76" t="s">
        <v>986</v>
      </c>
      <c r="AX144" s="76" t="s">
        <v>752</v>
      </c>
      <c r="AY144" s="76" t="s">
        <v>987</v>
      </c>
      <c r="AZ144" s="76" t="s">
        <v>752</v>
      </c>
      <c r="BA144" s="76" t="s">
        <v>453</v>
      </c>
      <c r="BB144" s="76" t="s">
        <v>752</v>
      </c>
      <c r="BC144" s="76" t="s">
        <v>453</v>
      </c>
      <c r="BD144" s="76" t="s">
        <v>453</v>
      </c>
      <c r="BE144" s="51"/>
    </row>
    <row r="145" spans="1:57" ht="15" customHeight="1" x14ac:dyDescent="0.25">
      <c r="A145" s="100" t="s">
        <v>121</v>
      </c>
      <c r="B145" s="94"/>
      <c r="C145" s="100" t="s">
        <v>133</v>
      </c>
      <c r="D145" s="94"/>
      <c r="E145" s="100" t="s">
        <v>125</v>
      </c>
      <c r="F145" s="94"/>
      <c r="G145" s="100" t="s">
        <v>416</v>
      </c>
      <c r="H145" s="94"/>
      <c r="I145" s="100" t="s">
        <v>418</v>
      </c>
      <c r="J145" s="94"/>
      <c r="K145" s="94"/>
      <c r="L145" s="100" t="s">
        <v>419</v>
      </c>
      <c r="M145" s="94"/>
      <c r="N145" s="94"/>
      <c r="O145" s="100"/>
      <c r="P145" s="94"/>
      <c r="Q145" s="100"/>
      <c r="R145" s="94"/>
      <c r="S145" s="102" t="s">
        <v>420</v>
      </c>
      <c r="T145" s="94"/>
      <c r="U145" s="94"/>
      <c r="V145" s="94"/>
      <c r="W145" s="94"/>
      <c r="X145" s="94"/>
      <c r="Y145" s="94"/>
      <c r="Z145" s="94"/>
      <c r="AA145" s="100" t="s">
        <v>10</v>
      </c>
      <c r="AB145" s="94"/>
      <c r="AC145" s="94"/>
      <c r="AD145" s="94"/>
      <c r="AE145" s="94"/>
      <c r="AF145" s="100" t="s">
        <v>11</v>
      </c>
      <c r="AG145" s="94"/>
      <c r="AH145" s="94"/>
      <c r="AI145" s="75" t="s">
        <v>12</v>
      </c>
      <c r="AJ145" s="103" t="s">
        <v>354</v>
      </c>
      <c r="AK145" s="94"/>
      <c r="AL145" s="94"/>
      <c r="AM145" s="94"/>
      <c r="AN145" s="94"/>
      <c r="AO145" s="94"/>
      <c r="AP145" s="76" t="s">
        <v>692</v>
      </c>
      <c r="AQ145" s="76" t="s">
        <v>693</v>
      </c>
      <c r="AR145" s="76" t="s">
        <v>694</v>
      </c>
      <c r="AS145" s="105" t="s">
        <v>453</v>
      </c>
      <c r="AT145" s="94"/>
      <c r="AU145" s="105" t="s">
        <v>988</v>
      </c>
      <c r="AV145" s="94"/>
      <c r="AW145" s="76" t="s">
        <v>989</v>
      </c>
      <c r="AX145" s="76" t="s">
        <v>990</v>
      </c>
      <c r="AY145" s="76" t="s">
        <v>991</v>
      </c>
      <c r="AZ145" s="76" t="s">
        <v>990</v>
      </c>
      <c r="BA145" s="76" t="s">
        <v>453</v>
      </c>
      <c r="BB145" s="76" t="s">
        <v>990</v>
      </c>
      <c r="BC145" s="76" t="s">
        <v>453</v>
      </c>
      <c r="BD145" s="76" t="s">
        <v>453</v>
      </c>
      <c r="BE145" s="51"/>
    </row>
    <row r="146" spans="1:57" ht="15" customHeight="1" x14ac:dyDescent="0.25">
      <c r="A146" s="100" t="s">
        <v>121</v>
      </c>
      <c r="B146" s="94"/>
      <c r="C146" s="100" t="s">
        <v>133</v>
      </c>
      <c r="D146" s="94"/>
      <c r="E146" s="100" t="s">
        <v>125</v>
      </c>
      <c r="F146" s="94"/>
      <c r="G146" s="100" t="s">
        <v>416</v>
      </c>
      <c r="H146" s="94"/>
      <c r="I146" s="100" t="s">
        <v>418</v>
      </c>
      <c r="J146" s="94"/>
      <c r="K146" s="94"/>
      <c r="L146" s="100" t="s">
        <v>421</v>
      </c>
      <c r="M146" s="94"/>
      <c r="N146" s="94"/>
      <c r="O146" s="100"/>
      <c r="P146" s="94"/>
      <c r="Q146" s="100"/>
      <c r="R146" s="94"/>
      <c r="S146" s="102" t="s">
        <v>422</v>
      </c>
      <c r="T146" s="94"/>
      <c r="U146" s="94"/>
      <c r="V146" s="94"/>
      <c r="W146" s="94"/>
      <c r="X146" s="94"/>
      <c r="Y146" s="94"/>
      <c r="Z146" s="94"/>
      <c r="AA146" s="100" t="s">
        <v>10</v>
      </c>
      <c r="AB146" s="94"/>
      <c r="AC146" s="94"/>
      <c r="AD146" s="94"/>
      <c r="AE146" s="94"/>
      <c r="AF146" s="100" t="s">
        <v>11</v>
      </c>
      <c r="AG146" s="94"/>
      <c r="AH146" s="94"/>
      <c r="AI146" s="75" t="s">
        <v>12</v>
      </c>
      <c r="AJ146" s="103" t="s">
        <v>354</v>
      </c>
      <c r="AK146" s="94"/>
      <c r="AL146" s="94"/>
      <c r="AM146" s="94"/>
      <c r="AN146" s="94"/>
      <c r="AO146" s="94"/>
      <c r="AP146" s="76" t="s">
        <v>695</v>
      </c>
      <c r="AQ146" s="76" t="s">
        <v>753</v>
      </c>
      <c r="AR146" s="76" t="s">
        <v>754</v>
      </c>
      <c r="AS146" s="105" t="s">
        <v>453</v>
      </c>
      <c r="AT146" s="94"/>
      <c r="AU146" s="105" t="s">
        <v>755</v>
      </c>
      <c r="AV146" s="94"/>
      <c r="AW146" s="76" t="s">
        <v>756</v>
      </c>
      <c r="AX146" s="76" t="s">
        <v>992</v>
      </c>
      <c r="AY146" s="76" t="s">
        <v>993</v>
      </c>
      <c r="AZ146" s="76" t="s">
        <v>992</v>
      </c>
      <c r="BA146" s="76" t="s">
        <v>453</v>
      </c>
      <c r="BB146" s="76" t="s">
        <v>992</v>
      </c>
      <c r="BC146" s="76" t="s">
        <v>453</v>
      </c>
      <c r="BD146" s="76" t="s">
        <v>453</v>
      </c>
      <c r="BE146" s="51"/>
    </row>
    <row r="147" spans="1:57" ht="16.5" customHeight="1" x14ac:dyDescent="0.25">
      <c r="A147" s="100" t="s">
        <v>121</v>
      </c>
      <c r="B147" s="94"/>
      <c r="C147" s="100" t="s">
        <v>133</v>
      </c>
      <c r="D147" s="94"/>
      <c r="E147" s="100" t="s">
        <v>125</v>
      </c>
      <c r="F147" s="94"/>
      <c r="G147" s="100" t="s">
        <v>416</v>
      </c>
      <c r="H147" s="94"/>
      <c r="I147" s="100" t="s">
        <v>418</v>
      </c>
      <c r="J147" s="94"/>
      <c r="K147" s="94"/>
      <c r="L147" s="100" t="s">
        <v>425</v>
      </c>
      <c r="M147" s="94"/>
      <c r="N147" s="94"/>
      <c r="O147" s="100"/>
      <c r="P147" s="94"/>
      <c r="Q147" s="100"/>
      <c r="R147" s="94"/>
      <c r="S147" s="102" t="s">
        <v>426</v>
      </c>
      <c r="T147" s="94"/>
      <c r="U147" s="94"/>
      <c r="V147" s="94"/>
      <c r="W147" s="94"/>
      <c r="X147" s="94"/>
      <c r="Y147" s="94"/>
      <c r="Z147" s="94"/>
      <c r="AA147" s="100" t="s">
        <v>10</v>
      </c>
      <c r="AB147" s="94"/>
      <c r="AC147" s="94"/>
      <c r="AD147" s="94"/>
      <c r="AE147" s="94"/>
      <c r="AF147" s="100" t="s">
        <v>11</v>
      </c>
      <c r="AG147" s="94"/>
      <c r="AH147" s="94"/>
      <c r="AI147" s="75" t="s">
        <v>12</v>
      </c>
      <c r="AJ147" s="103" t="s">
        <v>354</v>
      </c>
      <c r="AK147" s="94"/>
      <c r="AL147" s="94"/>
      <c r="AM147" s="94"/>
      <c r="AN147" s="94"/>
      <c r="AO147" s="94"/>
      <c r="AP147" s="76" t="s">
        <v>696</v>
      </c>
      <c r="AQ147" s="76" t="s">
        <v>696</v>
      </c>
      <c r="AR147" s="76" t="s">
        <v>453</v>
      </c>
      <c r="AS147" s="105" t="s">
        <v>453</v>
      </c>
      <c r="AT147" s="94"/>
      <c r="AU147" s="105" t="s">
        <v>453</v>
      </c>
      <c r="AV147" s="94"/>
      <c r="AW147" s="76" t="s">
        <v>696</v>
      </c>
      <c r="AX147" s="76" t="s">
        <v>453</v>
      </c>
      <c r="AY147" s="76" t="s">
        <v>453</v>
      </c>
      <c r="AZ147" s="76" t="s">
        <v>453</v>
      </c>
      <c r="BA147" s="76" t="s">
        <v>453</v>
      </c>
      <c r="BB147" s="76" t="s">
        <v>453</v>
      </c>
      <c r="BC147" s="76" t="s">
        <v>453</v>
      </c>
      <c r="BD147" s="76" t="s">
        <v>453</v>
      </c>
      <c r="BE147" s="51"/>
    </row>
    <row r="148" spans="1:57" ht="16.5" customHeight="1" x14ac:dyDescent="0.25">
      <c r="A148" s="100" t="s">
        <v>121</v>
      </c>
      <c r="B148" s="94"/>
      <c r="C148" s="100" t="s">
        <v>133</v>
      </c>
      <c r="D148" s="94"/>
      <c r="E148" s="100" t="s">
        <v>125</v>
      </c>
      <c r="F148" s="94"/>
      <c r="G148" s="100" t="s">
        <v>416</v>
      </c>
      <c r="H148" s="94"/>
      <c r="I148" s="100" t="s">
        <v>418</v>
      </c>
      <c r="J148" s="94"/>
      <c r="K148" s="94"/>
      <c r="L148" s="100" t="s">
        <v>427</v>
      </c>
      <c r="M148" s="94"/>
      <c r="N148" s="94"/>
      <c r="O148" s="100"/>
      <c r="P148" s="94"/>
      <c r="Q148" s="100"/>
      <c r="R148" s="94"/>
      <c r="S148" s="102" t="s">
        <v>428</v>
      </c>
      <c r="T148" s="94"/>
      <c r="U148" s="94"/>
      <c r="V148" s="94"/>
      <c r="W148" s="94"/>
      <c r="X148" s="94"/>
      <c r="Y148" s="94"/>
      <c r="Z148" s="94"/>
      <c r="AA148" s="100" t="s">
        <v>10</v>
      </c>
      <c r="AB148" s="94"/>
      <c r="AC148" s="94"/>
      <c r="AD148" s="94"/>
      <c r="AE148" s="94"/>
      <c r="AF148" s="100" t="s">
        <v>11</v>
      </c>
      <c r="AG148" s="94"/>
      <c r="AH148" s="94"/>
      <c r="AI148" s="75" t="s">
        <v>12</v>
      </c>
      <c r="AJ148" s="103" t="s">
        <v>354</v>
      </c>
      <c r="AK148" s="94"/>
      <c r="AL148" s="94"/>
      <c r="AM148" s="94"/>
      <c r="AN148" s="94"/>
      <c r="AO148" s="94"/>
      <c r="AP148" s="76" t="s">
        <v>697</v>
      </c>
      <c r="AQ148" s="76" t="s">
        <v>994</v>
      </c>
      <c r="AR148" s="76" t="s">
        <v>995</v>
      </c>
      <c r="AS148" s="105" t="s">
        <v>453</v>
      </c>
      <c r="AT148" s="94"/>
      <c r="AU148" s="105" t="s">
        <v>996</v>
      </c>
      <c r="AV148" s="94"/>
      <c r="AW148" s="76" t="s">
        <v>997</v>
      </c>
      <c r="AX148" s="76" t="s">
        <v>998</v>
      </c>
      <c r="AY148" s="76" t="s">
        <v>999</v>
      </c>
      <c r="AZ148" s="76" t="s">
        <v>998</v>
      </c>
      <c r="BA148" s="76" t="s">
        <v>453</v>
      </c>
      <c r="BB148" s="76" t="s">
        <v>998</v>
      </c>
      <c r="BC148" s="76" t="s">
        <v>453</v>
      </c>
      <c r="BD148" s="76" t="s">
        <v>453</v>
      </c>
      <c r="BE148" s="51"/>
    </row>
    <row r="149" spans="1:57" ht="16.5" customHeight="1" x14ac:dyDescent="0.25">
      <c r="A149" s="101" t="s">
        <v>121</v>
      </c>
      <c r="B149" s="94"/>
      <c r="C149" s="101" t="s">
        <v>133</v>
      </c>
      <c r="D149" s="94"/>
      <c r="E149" s="101" t="s">
        <v>125</v>
      </c>
      <c r="F149" s="94"/>
      <c r="G149" s="101" t="s">
        <v>416</v>
      </c>
      <c r="H149" s="94"/>
      <c r="I149" s="101" t="s">
        <v>418</v>
      </c>
      <c r="J149" s="94"/>
      <c r="K149" s="94"/>
      <c r="L149" s="101" t="s">
        <v>134</v>
      </c>
      <c r="M149" s="94"/>
      <c r="N149" s="94"/>
      <c r="O149" s="101" t="s">
        <v>42</v>
      </c>
      <c r="P149" s="94"/>
      <c r="Q149" s="101"/>
      <c r="R149" s="94"/>
      <c r="S149" s="108" t="s">
        <v>402</v>
      </c>
      <c r="T149" s="94"/>
      <c r="U149" s="94"/>
      <c r="V149" s="94"/>
      <c r="W149" s="94"/>
      <c r="X149" s="94"/>
      <c r="Y149" s="94"/>
      <c r="Z149" s="94"/>
      <c r="AA149" s="101" t="s">
        <v>10</v>
      </c>
      <c r="AB149" s="94"/>
      <c r="AC149" s="94"/>
      <c r="AD149" s="94"/>
      <c r="AE149" s="94"/>
      <c r="AF149" s="101" t="s">
        <v>11</v>
      </c>
      <c r="AG149" s="94"/>
      <c r="AH149" s="94"/>
      <c r="AI149" s="77" t="s">
        <v>12</v>
      </c>
      <c r="AJ149" s="104" t="s">
        <v>354</v>
      </c>
      <c r="AK149" s="94"/>
      <c r="AL149" s="94"/>
      <c r="AM149" s="94"/>
      <c r="AN149" s="94"/>
      <c r="AO149" s="94"/>
      <c r="AP149" s="78" t="s">
        <v>691</v>
      </c>
      <c r="AQ149" s="78" t="s">
        <v>691</v>
      </c>
      <c r="AR149" s="78" t="s">
        <v>453</v>
      </c>
      <c r="AS149" s="109" t="s">
        <v>453</v>
      </c>
      <c r="AT149" s="94"/>
      <c r="AU149" s="109" t="s">
        <v>985</v>
      </c>
      <c r="AV149" s="94"/>
      <c r="AW149" s="78" t="s">
        <v>986</v>
      </c>
      <c r="AX149" s="78" t="s">
        <v>752</v>
      </c>
      <c r="AY149" s="78" t="s">
        <v>987</v>
      </c>
      <c r="AZ149" s="78" t="s">
        <v>752</v>
      </c>
      <c r="BA149" s="78" t="s">
        <v>453</v>
      </c>
      <c r="BB149" s="78" t="s">
        <v>752</v>
      </c>
      <c r="BC149" s="78" t="s">
        <v>453</v>
      </c>
      <c r="BD149" s="78" t="s">
        <v>453</v>
      </c>
      <c r="BE149" s="51"/>
    </row>
    <row r="150" spans="1:57" ht="16.5" customHeight="1" x14ac:dyDescent="0.25">
      <c r="A150" s="101" t="s">
        <v>121</v>
      </c>
      <c r="B150" s="94"/>
      <c r="C150" s="101" t="s">
        <v>133</v>
      </c>
      <c r="D150" s="94"/>
      <c r="E150" s="101" t="s">
        <v>125</v>
      </c>
      <c r="F150" s="94"/>
      <c r="G150" s="101" t="s">
        <v>416</v>
      </c>
      <c r="H150" s="94"/>
      <c r="I150" s="101" t="s">
        <v>418</v>
      </c>
      <c r="J150" s="94"/>
      <c r="K150" s="94"/>
      <c r="L150" s="101" t="s">
        <v>419</v>
      </c>
      <c r="M150" s="94"/>
      <c r="N150" s="94"/>
      <c r="O150" s="101" t="s">
        <v>42</v>
      </c>
      <c r="P150" s="94"/>
      <c r="Q150" s="101"/>
      <c r="R150" s="94"/>
      <c r="S150" s="108" t="s">
        <v>404</v>
      </c>
      <c r="T150" s="94"/>
      <c r="U150" s="94"/>
      <c r="V150" s="94"/>
      <c r="W150" s="94"/>
      <c r="X150" s="94"/>
      <c r="Y150" s="94"/>
      <c r="Z150" s="94"/>
      <c r="AA150" s="101" t="s">
        <v>10</v>
      </c>
      <c r="AB150" s="94"/>
      <c r="AC150" s="94"/>
      <c r="AD150" s="94"/>
      <c r="AE150" s="94"/>
      <c r="AF150" s="101" t="s">
        <v>11</v>
      </c>
      <c r="AG150" s="94"/>
      <c r="AH150" s="94"/>
      <c r="AI150" s="77" t="s">
        <v>12</v>
      </c>
      <c r="AJ150" s="104" t="s">
        <v>354</v>
      </c>
      <c r="AK150" s="94"/>
      <c r="AL150" s="94"/>
      <c r="AM150" s="94"/>
      <c r="AN150" s="94"/>
      <c r="AO150" s="94"/>
      <c r="AP150" s="78" t="s">
        <v>692</v>
      </c>
      <c r="AQ150" s="78" t="s">
        <v>693</v>
      </c>
      <c r="AR150" s="78" t="s">
        <v>694</v>
      </c>
      <c r="AS150" s="109" t="s">
        <v>453</v>
      </c>
      <c r="AT150" s="94"/>
      <c r="AU150" s="109" t="s">
        <v>988</v>
      </c>
      <c r="AV150" s="94"/>
      <c r="AW150" s="78" t="s">
        <v>989</v>
      </c>
      <c r="AX150" s="78" t="s">
        <v>990</v>
      </c>
      <c r="AY150" s="78" t="s">
        <v>991</v>
      </c>
      <c r="AZ150" s="78" t="s">
        <v>990</v>
      </c>
      <c r="BA150" s="78" t="s">
        <v>453</v>
      </c>
      <c r="BB150" s="78" t="s">
        <v>990</v>
      </c>
      <c r="BC150" s="78" t="s">
        <v>453</v>
      </c>
      <c r="BD150" s="78" t="s">
        <v>453</v>
      </c>
      <c r="BE150" s="51"/>
    </row>
    <row r="151" spans="1:57" ht="15" customHeight="1" x14ac:dyDescent="0.25">
      <c r="A151" s="101" t="s">
        <v>121</v>
      </c>
      <c r="B151" s="94"/>
      <c r="C151" s="101" t="s">
        <v>133</v>
      </c>
      <c r="D151" s="94"/>
      <c r="E151" s="101" t="s">
        <v>125</v>
      </c>
      <c r="F151" s="94"/>
      <c r="G151" s="101" t="s">
        <v>416</v>
      </c>
      <c r="H151" s="94"/>
      <c r="I151" s="101" t="s">
        <v>418</v>
      </c>
      <c r="J151" s="94"/>
      <c r="K151" s="94"/>
      <c r="L151" s="101" t="s">
        <v>421</v>
      </c>
      <c r="M151" s="94"/>
      <c r="N151" s="94"/>
      <c r="O151" s="101" t="s">
        <v>42</v>
      </c>
      <c r="P151" s="94"/>
      <c r="Q151" s="101"/>
      <c r="R151" s="94"/>
      <c r="S151" s="108" t="s">
        <v>406</v>
      </c>
      <c r="T151" s="94"/>
      <c r="U151" s="94"/>
      <c r="V151" s="94"/>
      <c r="W151" s="94"/>
      <c r="X151" s="94"/>
      <c r="Y151" s="94"/>
      <c r="Z151" s="94"/>
      <c r="AA151" s="101" t="s">
        <v>10</v>
      </c>
      <c r="AB151" s="94"/>
      <c r="AC151" s="94"/>
      <c r="AD151" s="94"/>
      <c r="AE151" s="94"/>
      <c r="AF151" s="101" t="s">
        <v>11</v>
      </c>
      <c r="AG151" s="94"/>
      <c r="AH151" s="94"/>
      <c r="AI151" s="77" t="s">
        <v>12</v>
      </c>
      <c r="AJ151" s="104" t="s">
        <v>354</v>
      </c>
      <c r="AK151" s="94"/>
      <c r="AL151" s="94"/>
      <c r="AM151" s="94"/>
      <c r="AN151" s="94"/>
      <c r="AO151" s="94"/>
      <c r="AP151" s="78" t="s">
        <v>695</v>
      </c>
      <c r="AQ151" s="78" t="s">
        <v>753</v>
      </c>
      <c r="AR151" s="78" t="s">
        <v>754</v>
      </c>
      <c r="AS151" s="109" t="s">
        <v>453</v>
      </c>
      <c r="AT151" s="94"/>
      <c r="AU151" s="109" t="s">
        <v>755</v>
      </c>
      <c r="AV151" s="94"/>
      <c r="AW151" s="78" t="s">
        <v>756</v>
      </c>
      <c r="AX151" s="78" t="s">
        <v>992</v>
      </c>
      <c r="AY151" s="78" t="s">
        <v>993</v>
      </c>
      <c r="AZ151" s="78" t="s">
        <v>992</v>
      </c>
      <c r="BA151" s="78" t="s">
        <v>453</v>
      </c>
      <c r="BB151" s="78" t="s">
        <v>992</v>
      </c>
      <c r="BC151" s="78" t="s">
        <v>453</v>
      </c>
      <c r="BD151" s="78" t="s">
        <v>453</v>
      </c>
      <c r="BE151" s="51"/>
    </row>
    <row r="152" spans="1:57" ht="45" customHeight="1" x14ac:dyDescent="0.25">
      <c r="A152" s="101" t="s">
        <v>121</v>
      </c>
      <c r="B152" s="94"/>
      <c r="C152" s="101" t="s">
        <v>133</v>
      </c>
      <c r="D152" s="94"/>
      <c r="E152" s="101" t="s">
        <v>125</v>
      </c>
      <c r="F152" s="94"/>
      <c r="G152" s="101" t="s">
        <v>416</v>
      </c>
      <c r="H152" s="94"/>
      <c r="I152" s="101" t="s">
        <v>418</v>
      </c>
      <c r="J152" s="94"/>
      <c r="K152" s="94"/>
      <c r="L152" s="101" t="s">
        <v>425</v>
      </c>
      <c r="M152" s="94"/>
      <c r="N152" s="94"/>
      <c r="O152" s="101" t="s">
        <v>42</v>
      </c>
      <c r="P152" s="94"/>
      <c r="Q152" s="101"/>
      <c r="R152" s="94"/>
      <c r="S152" s="108" t="s">
        <v>412</v>
      </c>
      <c r="T152" s="94"/>
      <c r="U152" s="94"/>
      <c r="V152" s="94"/>
      <c r="W152" s="94"/>
      <c r="X152" s="94"/>
      <c r="Y152" s="94"/>
      <c r="Z152" s="94"/>
      <c r="AA152" s="101" t="s">
        <v>10</v>
      </c>
      <c r="AB152" s="94"/>
      <c r="AC152" s="94"/>
      <c r="AD152" s="94"/>
      <c r="AE152" s="94"/>
      <c r="AF152" s="101" t="s">
        <v>11</v>
      </c>
      <c r="AG152" s="94"/>
      <c r="AH152" s="94"/>
      <c r="AI152" s="77" t="s">
        <v>12</v>
      </c>
      <c r="AJ152" s="104" t="s">
        <v>354</v>
      </c>
      <c r="AK152" s="94"/>
      <c r="AL152" s="94"/>
      <c r="AM152" s="94"/>
      <c r="AN152" s="94"/>
      <c r="AO152" s="94"/>
      <c r="AP152" s="78" t="s">
        <v>696</v>
      </c>
      <c r="AQ152" s="78" t="s">
        <v>696</v>
      </c>
      <c r="AR152" s="78" t="s">
        <v>453</v>
      </c>
      <c r="AS152" s="109" t="s">
        <v>453</v>
      </c>
      <c r="AT152" s="94"/>
      <c r="AU152" s="109" t="s">
        <v>453</v>
      </c>
      <c r="AV152" s="94"/>
      <c r="AW152" s="78" t="s">
        <v>696</v>
      </c>
      <c r="AX152" s="78" t="s">
        <v>453</v>
      </c>
      <c r="AY152" s="78" t="s">
        <v>453</v>
      </c>
      <c r="AZ152" s="78" t="s">
        <v>453</v>
      </c>
      <c r="BA152" s="78" t="s">
        <v>453</v>
      </c>
      <c r="BB152" s="78" t="s">
        <v>453</v>
      </c>
      <c r="BC152" s="78" t="s">
        <v>453</v>
      </c>
      <c r="BD152" s="78" t="s">
        <v>453</v>
      </c>
      <c r="BE152" s="51"/>
    </row>
    <row r="153" spans="1:57" ht="15" customHeight="1" x14ac:dyDescent="0.25">
      <c r="A153" s="101" t="s">
        <v>121</v>
      </c>
      <c r="B153" s="94"/>
      <c r="C153" s="101" t="s">
        <v>133</v>
      </c>
      <c r="D153" s="94"/>
      <c r="E153" s="101" t="s">
        <v>125</v>
      </c>
      <c r="F153" s="94"/>
      <c r="G153" s="101" t="s">
        <v>416</v>
      </c>
      <c r="H153" s="94"/>
      <c r="I153" s="101" t="s">
        <v>418</v>
      </c>
      <c r="J153" s="94"/>
      <c r="K153" s="94"/>
      <c r="L153" s="101" t="s">
        <v>427</v>
      </c>
      <c r="M153" s="94"/>
      <c r="N153" s="94"/>
      <c r="O153" s="101" t="s">
        <v>42</v>
      </c>
      <c r="P153" s="94"/>
      <c r="Q153" s="101"/>
      <c r="R153" s="94"/>
      <c r="S153" s="108" t="s">
        <v>414</v>
      </c>
      <c r="T153" s="94"/>
      <c r="U153" s="94"/>
      <c r="V153" s="94"/>
      <c r="W153" s="94"/>
      <c r="X153" s="94"/>
      <c r="Y153" s="94"/>
      <c r="Z153" s="94"/>
      <c r="AA153" s="101" t="s">
        <v>10</v>
      </c>
      <c r="AB153" s="94"/>
      <c r="AC153" s="94"/>
      <c r="AD153" s="94"/>
      <c r="AE153" s="94"/>
      <c r="AF153" s="101" t="s">
        <v>11</v>
      </c>
      <c r="AG153" s="94"/>
      <c r="AH153" s="94"/>
      <c r="AI153" s="77" t="s">
        <v>12</v>
      </c>
      <c r="AJ153" s="104" t="s">
        <v>354</v>
      </c>
      <c r="AK153" s="94"/>
      <c r="AL153" s="94"/>
      <c r="AM153" s="94"/>
      <c r="AN153" s="94"/>
      <c r="AO153" s="94"/>
      <c r="AP153" s="78" t="s">
        <v>697</v>
      </c>
      <c r="AQ153" s="78" t="s">
        <v>994</v>
      </c>
      <c r="AR153" s="78" t="s">
        <v>995</v>
      </c>
      <c r="AS153" s="109" t="s">
        <v>453</v>
      </c>
      <c r="AT153" s="94"/>
      <c r="AU153" s="109" t="s">
        <v>996</v>
      </c>
      <c r="AV153" s="94"/>
      <c r="AW153" s="78" t="s">
        <v>997</v>
      </c>
      <c r="AX153" s="78" t="s">
        <v>998</v>
      </c>
      <c r="AY153" s="78" t="s">
        <v>999</v>
      </c>
      <c r="AZ153" s="78" t="s">
        <v>998</v>
      </c>
      <c r="BA153" s="78" t="s">
        <v>453</v>
      </c>
      <c r="BB153" s="78" t="s">
        <v>998</v>
      </c>
      <c r="BC153" s="78" t="s">
        <v>453</v>
      </c>
      <c r="BD153" s="78" t="s">
        <v>453</v>
      </c>
      <c r="BE153" s="51"/>
    </row>
    <row r="154" spans="1:57" ht="15" customHeight="1" x14ac:dyDescent="0.25">
      <c r="A154" s="52" t="s">
        <v>0</v>
      </c>
      <c r="B154" s="52" t="s">
        <v>0</v>
      </c>
      <c r="C154" s="52" t="s">
        <v>0</v>
      </c>
      <c r="D154" s="52" t="s">
        <v>0</v>
      </c>
      <c r="E154" s="52" t="s">
        <v>0</v>
      </c>
      <c r="F154" s="52" t="s">
        <v>0</v>
      </c>
      <c r="G154" s="52" t="s">
        <v>0</v>
      </c>
      <c r="H154" s="52" t="s">
        <v>0</v>
      </c>
      <c r="I154" s="52" t="s">
        <v>0</v>
      </c>
      <c r="J154" s="93" t="s">
        <v>0</v>
      </c>
      <c r="K154" s="94"/>
      <c r="L154" s="93" t="s">
        <v>0</v>
      </c>
      <c r="M154" s="94"/>
      <c r="N154" s="52" t="s">
        <v>0</v>
      </c>
      <c r="O154" s="52" t="s">
        <v>0</v>
      </c>
      <c r="P154" s="52" t="s">
        <v>0</v>
      </c>
      <c r="Q154" s="52" t="s">
        <v>0</v>
      </c>
      <c r="R154" s="52" t="s">
        <v>0</v>
      </c>
      <c r="S154" s="52" t="s">
        <v>0</v>
      </c>
      <c r="T154" s="52" t="s">
        <v>0</v>
      </c>
      <c r="U154" s="52" t="s">
        <v>0</v>
      </c>
      <c r="V154" s="52" t="s">
        <v>0</v>
      </c>
      <c r="W154" s="52" t="s">
        <v>0</v>
      </c>
      <c r="X154" s="52" t="s">
        <v>0</v>
      </c>
      <c r="Y154" s="52" t="s">
        <v>0</v>
      </c>
      <c r="Z154" s="52" t="s">
        <v>0</v>
      </c>
      <c r="AA154" s="93" t="s">
        <v>0</v>
      </c>
      <c r="AB154" s="94"/>
      <c r="AC154" s="93" t="s">
        <v>0</v>
      </c>
      <c r="AD154" s="94"/>
      <c r="AE154" s="52" t="s">
        <v>0</v>
      </c>
      <c r="AF154" s="52" t="s">
        <v>0</v>
      </c>
      <c r="AG154" s="52" t="s">
        <v>0</v>
      </c>
      <c r="AH154" s="52" t="s">
        <v>0</v>
      </c>
      <c r="AI154" s="52" t="s">
        <v>0</v>
      </c>
      <c r="AJ154" s="52" t="s">
        <v>0</v>
      </c>
      <c r="AK154" s="52" t="s">
        <v>0</v>
      </c>
      <c r="AL154" s="52" t="s">
        <v>0</v>
      </c>
      <c r="AM154" s="93" t="s">
        <v>0</v>
      </c>
      <c r="AN154" s="94"/>
      <c r="AO154" s="94"/>
      <c r="AP154" s="52" t="s">
        <v>0</v>
      </c>
      <c r="AQ154" s="52" t="s">
        <v>0</v>
      </c>
      <c r="AR154" s="52" t="s">
        <v>0</v>
      </c>
      <c r="AS154" s="93" t="s">
        <v>0</v>
      </c>
      <c r="AT154" s="94"/>
      <c r="AU154" s="93" t="s">
        <v>0</v>
      </c>
      <c r="AV154" s="94"/>
      <c r="AW154" s="52" t="s">
        <v>0</v>
      </c>
      <c r="AX154" s="52" t="s">
        <v>0</v>
      </c>
      <c r="AY154" s="52" t="s">
        <v>0</v>
      </c>
      <c r="AZ154" s="52" t="s">
        <v>0</v>
      </c>
      <c r="BA154" s="52" t="s">
        <v>0</v>
      </c>
      <c r="BB154" s="52" t="s">
        <v>0</v>
      </c>
      <c r="BC154" s="52" t="s">
        <v>0</v>
      </c>
      <c r="BD154" s="52" t="s">
        <v>0</v>
      </c>
      <c r="BE154" s="51"/>
    </row>
    <row r="155" spans="1:57" ht="15" customHeight="1" x14ac:dyDescent="0.25">
      <c r="A155" s="110" t="s">
        <v>334</v>
      </c>
      <c r="B155" s="92"/>
      <c r="C155" s="92"/>
      <c r="D155" s="92"/>
      <c r="E155" s="92"/>
      <c r="F155" s="92"/>
      <c r="G155" s="91"/>
      <c r="H155" s="111" t="s">
        <v>356</v>
      </c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92"/>
      <c r="AK155" s="92"/>
      <c r="AL155" s="92"/>
      <c r="AM155" s="92"/>
      <c r="AN155" s="92"/>
      <c r="AO155" s="91"/>
      <c r="AP155" s="52" t="s">
        <v>0</v>
      </c>
      <c r="AQ155" s="52" t="s">
        <v>0</v>
      </c>
      <c r="AR155" s="52" t="s">
        <v>0</v>
      </c>
      <c r="AS155" s="93" t="s">
        <v>0</v>
      </c>
      <c r="AT155" s="94"/>
      <c r="AU155" s="93" t="s">
        <v>0</v>
      </c>
      <c r="AV155" s="94"/>
      <c r="AW155" s="52" t="s">
        <v>0</v>
      </c>
      <c r="AX155" s="52" t="s">
        <v>0</v>
      </c>
      <c r="AY155" s="52" t="s">
        <v>0</v>
      </c>
      <c r="AZ155" s="52" t="s">
        <v>0</v>
      </c>
      <c r="BA155" s="52" t="s">
        <v>0</v>
      </c>
      <c r="BB155" s="52" t="s">
        <v>0</v>
      </c>
      <c r="BC155" s="52" t="s">
        <v>0</v>
      </c>
      <c r="BD155" s="52" t="s">
        <v>0</v>
      </c>
      <c r="BE155" s="51"/>
    </row>
    <row r="156" spans="1:57" ht="15" customHeight="1" x14ac:dyDescent="0.25">
      <c r="A156" s="107" t="s">
        <v>1</v>
      </c>
      <c r="B156" s="91"/>
      <c r="C156" s="106" t="s">
        <v>2</v>
      </c>
      <c r="D156" s="91"/>
      <c r="E156" s="107" t="s">
        <v>336</v>
      </c>
      <c r="F156" s="91"/>
      <c r="G156" s="107" t="s">
        <v>337</v>
      </c>
      <c r="H156" s="91"/>
      <c r="I156" s="107" t="s">
        <v>3</v>
      </c>
      <c r="J156" s="92"/>
      <c r="K156" s="91"/>
      <c r="L156" s="107" t="s">
        <v>338</v>
      </c>
      <c r="M156" s="92"/>
      <c r="N156" s="91"/>
      <c r="O156" s="107" t="s">
        <v>4</v>
      </c>
      <c r="P156" s="91"/>
      <c r="Q156" s="107" t="s">
        <v>339</v>
      </c>
      <c r="R156" s="91"/>
      <c r="S156" s="107" t="s">
        <v>5</v>
      </c>
      <c r="T156" s="92"/>
      <c r="U156" s="92"/>
      <c r="V156" s="92"/>
      <c r="W156" s="92"/>
      <c r="X156" s="92"/>
      <c r="Y156" s="92"/>
      <c r="Z156" s="91"/>
      <c r="AA156" s="107" t="s">
        <v>6</v>
      </c>
      <c r="AB156" s="92"/>
      <c r="AC156" s="92"/>
      <c r="AD156" s="92"/>
      <c r="AE156" s="91"/>
      <c r="AF156" s="107" t="s">
        <v>287</v>
      </c>
      <c r="AG156" s="92"/>
      <c r="AH156" s="91"/>
      <c r="AI156" s="74" t="s">
        <v>340</v>
      </c>
      <c r="AJ156" s="107" t="s">
        <v>7</v>
      </c>
      <c r="AK156" s="92"/>
      <c r="AL156" s="92"/>
      <c r="AM156" s="92"/>
      <c r="AN156" s="92"/>
      <c r="AO156" s="91"/>
      <c r="AP156" s="74" t="s">
        <v>341</v>
      </c>
      <c r="AQ156" s="74" t="s">
        <v>342</v>
      </c>
      <c r="AR156" s="74" t="s">
        <v>343</v>
      </c>
      <c r="AS156" s="107" t="s">
        <v>344</v>
      </c>
      <c r="AT156" s="91"/>
      <c r="AU156" s="107" t="s">
        <v>345</v>
      </c>
      <c r="AV156" s="91"/>
      <c r="AW156" s="74" t="s">
        <v>346</v>
      </c>
      <c r="AX156" s="74" t="s">
        <v>347</v>
      </c>
      <c r="AY156" s="74" t="s">
        <v>348</v>
      </c>
      <c r="AZ156" s="74" t="s">
        <v>349</v>
      </c>
      <c r="BA156" s="74" t="s">
        <v>350</v>
      </c>
      <c r="BB156" s="74" t="s">
        <v>351</v>
      </c>
      <c r="BC156" s="74" t="s">
        <v>352</v>
      </c>
      <c r="BD156" s="74" t="s">
        <v>353</v>
      </c>
      <c r="BE156" s="51"/>
    </row>
    <row r="157" spans="1:57" ht="15" customHeight="1" x14ac:dyDescent="0.25">
      <c r="A157" s="100" t="s">
        <v>8</v>
      </c>
      <c r="B157" s="94"/>
      <c r="C157" s="100"/>
      <c r="D157" s="94"/>
      <c r="E157" s="100"/>
      <c r="F157" s="94"/>
      <c r="G157" s="100"/>
      <c r="H157" s="94"/>
      <c r="I157" s="100"/>
      <c r="J157" s="94"/>
      <c r="K157" s="94"/>
      <c r="L157" s="100"/>
      <c r="M157" s="94"/>
      <c r="N157" s="94"/>
      <c r="O157" s="100"/>
      <c r="P157" s="94"/>
      <c r="Q157" s="100"/>
      <c r="R157" s="94"/>
      <c r="S157" s="102" t="s">
        <v>9</v>
      </c>
      <c r="T157" s="94"/>
      <c r="U157" s="94"/>
      <c r="V157" s="94"/>
      <c r="W157" s="94"/>
      <c r="X157" s="94"/>
      <c r="Y157" s="94"/>
      <c r="Z157" s="94"/>
      <c r="AA157" s="100" t="s">
        <v>10</v>
      </c>
      <c r="AB157" s="94"/>
      <c r="AC157" s="94"/>
      <c r="AD157" s="94"/>
      <c r="AE157" s="94"/>
      <c r="AF157" s="100" t="s">
        <v>11</v>
      </c>
      <c r="AG157" s="94"/>
      <c r="AH157" s="94"/>
      <c r="AI157" s="75" t="s">
        <v>12</v>
      </c>
      <c r="AJ157" s="103" t="s">
        <v>354</v>
      </c>
      <c r="AK157" s="94"/>
      <c r="AL157" s="94"/>
      <c r="AM157" s="94"/>
      <c r="AN157" s="94"/>
      <c r="AO157" s="94"/>
      <c r="AP157" s="76" t="s">
        <v>698</v>
      </c>
      <c r="AQ157" s="76" t="s">
        <v>698</v>
      </c>
      <c r="AR157" s="76" t="s">
        <v>453</v>
      </c>
      <c r="AS157" s="105" t="s">
        <v>453</v>
      </c>
      <c r="AT157" s="94"/>
      <c r="AU157" s="105" t="s">
        <v>698</v>
      </c>
      <c r="AV157" s="94"/>
      <c r="AW157" s="76" t="s">
        <v>453</v>
      </c>
      <c r="AX157" s="76" t="s">
        <v>1000</v>
      </c>
      <c r="AY157" s="76" t="s">
        <v>1001</v>
      </c>
      <c r="AZ157" s="76" t="s">
        <v>1000</v>
      </c>
      <c r="BA157" s="76" t="s">
        <v>453</v>
      </c>
      <c r="BB157" s="76" t="s">
        <v>1000</v>
      </c>
      <c r="BC157" s="76" t="s">
        <v>453</v>
      </c>
      <c r="BD157" s="76" t="s">
        <v>453</v>
      </c>
      <c r="BE157" s="51"/>
    </row>
    <row r="158" spans="1:57" ht="16.5" customHeight="1" x14ac:dyDescent="0.25">
      <c r="A158" s="100" t="s">
        <v>8</v>
      </c>
      <c r="B158" s="94"/>
      <c r="C158" s="100" t="s">
        <v>42</v>
      </c>
      <c r="D158" s="94"/>
      <c r="E158" s="100"/>
      <c r="F158" s="94"/>
      <c r="G158" s="100"/>
      <c r="H158" s="94"/>
      <c r="I158" s="100"/>
      <c r="J158" s="94"/>
      <c r="K158" s="94"/>
      <c r="L158" s="100"/>
      <c r="M158" s="94"/>
      <c r="N158" s="94"/>
      <c r="O158" s="100"/>
      <c r="P158" s="94"/>
      <c r="Q158" s="100"/>
      <c r="R158" s="94"/>
      <c r="S158" s="102" t="s">
        <v>65</v>
      </c>
      <c r="T158" s="94"/>
      <c r="U158" s="94"/>
      <c r="V158" s="94"/>
      <c r="W158" s="94"/>
      <c r="X158" s="94"/>
      <c r="Y158" s="94"/>
      <c r="Z158" s="94"/>
      <c r="AA158" s="100" t="s">
        <v>10</v>
      </c>
      <c r="AB158" s="94"/>
      <c r="AC158" s="94"/>
      <c r="AD158" s="94"/>
      <c r="AE158" s="94"/>
      <c r="AF158" s="100" t="s">
        <v>11</v>
      </c>
      <c r="AG158" s="94"/>
      <c r="AH158" s="94"/>
      <c r="AI158" s="75" t="s">
        <v>12</v>
      </c>
      <c r="AJ158" s="103" t="s">
        <v>354</v>
      </c>
      <c r="AK158" s="94"/>
      <c r="AL158" s="94"/>
      <c r="AM158" s="94"/>
      <c r="AN158" s="94"/>
      <c r="AO158" s="94"/>
      <c r="AP158" s="76" t="s">
        <v>698</v>
      </c>
      <c r="AQ158" s="76" t="s">
        <v>698</v>
      </c>
      <c r="AR158" s="76" t="s">
        <v>453</v>
      </c>
      <c r="AS158" s="105" t="s">
        <v>453</v>
      </c>
      <c r="AT158" s="94"/>
      <c r="AU158" s="105" t="s">
        <v>698</v>
      </c>
      <c r="AV158" s="94"/>
      <c r="AW158" s="76" t="s">
        <v>453</v>
      </c>
      <c r="AX158" s="76" t="s">
        <v>1000</v>
      </c>
      <c r="AY158" s="76" t="s">
        <v>1001</v>
      </c>
      <c r="AZ158" s="76" t="s">
        <v>1000</v>
      </c>
      <c r="BA158" s="76" t="s">
        <v>453</v>
      </c>
      <c r="BB158" s="76" t="s">
        <v>1000</v>
      </c>
      <c r="BC158" s="76" t="s">
        <v>453</v>
      </c>
      <c r="BD158" s="76" t="s">
        <v>453</v>
      </c>
      <c r="BE158" s="51"/>
    </row>
    <row r="159" spans="1:57" ht="15" customHeight="1" x14ac:dyDescent="0.25">
      <c r="A159" s="100" t="s">
        <v>8</v>
      </c>
      <c r="B159" s="94"/>
      <c r="C159" s="100" t="s">
        <v>42</v>
      </c>
      <c r="D159" s="94"/>
      <c r="E159" s="100" t="s">
        <v>42</v>
      </c>
      <c r="F159" s="94"/>
      <c r="G159" s="100"/>
      <c r="H159" s="94"/>
      <c r="I159" s="100"/>
      <c r="J159" s="94"/>
      <c r="K159" s="94"/>
      <c r="L159" s="100"/>
      <c r="M159" s="94"/>
      <c r="N159" s="94"/>
      <c r="O159" s="100"/>
      <c r="P159" s="94"/>
      <c r="Q159" s="100"/>
      <c r="R159" s="94"/>
      <c r="S159" s="102" t="s">
        <v>70</v>
      </c>
      <c r="T159" s="94"/>
      <c r="U159" s="94"/>
      <c r="V159" s="94"/>
      <c r="W159" s="94"/>
      <c r="X159" s="94"/>
      <c r="Y159" s="94"/>
      <c r="Z159" s="94"/>
      <c r="AA159" s="100" t="s">
        <v>10</v>
      </c>
      <c r="AB159" s="94"/>
      <c r="AC159" s="94"/>
      <c r="AD159" s="94"/>
      <c r="AE159" s="94"/>
      <c r="AF159" s="100" t="s">
        <v>11</v>
      </c>
      <c r="AG159" s="94"/>
      <c r="AH159" s="94"/>
      <c r="AI159" s="75" t="s">
        <v>12</v>
      </c>
      <c r="AJ159" s="103" t="s">
        <v>354</v>
      </c>
      <c r="AK159" s="94"/>
      <c r="AL159" s="94"/>
      <c r="AM159" s="94"/>
      <c r="AN159" s="94"/>
      <c r="AO159" s="94"/>
      <c r="AP159" s="76" t="s">
        <v>698</v>
      </c>
      <c r="AQ159" s="76" t="s">
        <v>698</v>
      </c>
      <c r="AR159" s="76" t="s">
        <v>453</v>
      </c>
      <c r="AS159" s="105" t="s">
        <v>453</v>
      </c>
      <c r="AT159" s="94"/>
      <c r="AU159" s="105" t="s">
        <v>698</v>
      </c>
      <c r="AV159" s="94"/>
      <c r="AW159" s="76" t="s">
        <v>453</v>
      </c>
      <c r="AX159" s="76" t="s">
        <v>1000</v>
      </c>
      <c r="AY159" s="76" t="s">
        <v>1001</v>
      </c>
      <c r="AZ159" s="76" t="s">
        <v>1000</v>
      </c>
      <c r="BA159" s="76" t="s">
        <v>453</v>
      </c>
      <c r="BB159" s="76" t="s">
        <v>1000</v>
      </c>
      <c r="BC159" s="76" t="s">
        <v>453</v>
      </c>
      <c r="BD159" s="76" t="s">
        <v>453</v>
      </c>
      <c r="BE159" s="51"/>
    </row>
    <row r="160" spans="1:57" ht="15" customHeight="1" x14ac:dyDescent="0.25">
      <c r="A160" s="100" t="s">
        <v>8</v>
      </c>
      <c r="B160" s="94"/>
      <c r="C160" s="100" t="s">
        <v>42</v>
      </c>
      <c r="D160" s="94"/>
      <c r="E160" s="100" t="s">
        <v>42</v>
      </c>
      <c r="F160" s="94"/>
      <c r="G160" s="100" t="s">
        <v>42</v>
      </c>
      <c r="H160" s="94"/>
      <c r="I160" s="100"/>
      <c r="J160" s="94"/>
      <c r="K160" s="94"/>
      <c r="L160" s="100"/>
      <c r="M160" s="94"/>
      <c r="N160" s="94"/>
      <c r="O160" s="100"/>
      <c r="P160" s="94"/>
      <c r="Q160" s="100"/>
      <c r="R160" s="94"/>
      <c r="S160" s="102" t="s">
        <v>85</v>
      </c>
      <c r="T160" s="94"/>
      <c r="U160" s="94"/>
      <c r="V160" s="94"/>
      <c r="W160" s="94"/>
      <c r="X160" s="94"/>
      <c r="Y160" s="94"/>
      <c r="Z160" s="94"/>
      <c r="AA160" s="100" t="s">
        <v>10</v>
      </c>
      <c r="AB160" s="94"/>
      <c r="AC160" s="94"/>
      <c r="AD160" s="94"/>
      <c r="AE160" s="94"/>
      <c r="AF160" s="100" t="s">
        <v>11</v>
      </c>
      <c r="AG160" s="94"/>
      <c r="AH160" s="94"/>
      <c r="AI160" s="75" t="s">
        <v>12</v>
      </c>
      <c r="AJ160" s="103" t="s">
        <v>354</v>
      </c>
      <c r="AK160" s="94"/>
      <c r="AL160" s="94"/>
      <c r="AM160" s="94"/>
      <c r="AN160" s="94"/>
      <c r="AO160" s="94"/>
      <c r="AP160" s="76" t="s">
        <v>698</v>
      </c>
      <c r="AQ160" s="76" t="s">
        <v>698</v>
      </c>
      <c r="AR160" s="76" t="s">
        <v>453</v>
      </c>
      <c r="AS160" s="105" t="s">
        <v>453</v>
      </c>
      <c r="AT160" s="94"/>
      <c r="AU160" s="105" t="s">
        <v>698</v>
      </c>
      <c r="AV160" s="94"/>
      <c r="AW160" s="76" t="s">
        <v>453</v>
      </c>
      <c r="AX160" s="76" t="s">
        <v>1000</v>
      </c>
      <c r="AY160" s="76" t="s">
        <v>1001</v>
      </c>
      <c r="AZ160" s="76" t="s">
        <v>1000</v>
      </c>
      <c r="BA160" s="76" t="s">
        <v>453</v>
      </c>
      <c r="BB160" s="76" t="s">
        <v>1000</v>
      </c>
      <c r="BC160" s="76" t="s">
        <v>453</v>
      </c>
      <c r="BD160" s="76" t="s">
        <v>453</v>
      </c>
      <c r="BE160" s="51"/>
    </row>
    <row r="161" spans="1:57" ht="15" customHeight="1" x14ac:dyDescent="0.25">
      <c r="A161" s="100" t="s">
        <v>8</v>
      </c>
      <c r="B161" s="94"/>
      <c r="C161" s="100" t="s">
        <v>42</v>
      </c>
      <c r="D161" s="94"/>
      <c r="E161" s="100" t="s">
        <v>42</v>
      </c>
      <c r="F161" s="94"/>
      <c r="G161" s="100" t="s">
        <v>42</v>
      </c>
      <c r="H161" s="94"/>
      <c r="I161" s="100" t="s">
        <v>31</v>
      </c>
      <c r="J161" s="94"/>
      <c r="K161" s="94"/>
      <c r="L161" s="100"/>
      <c r="M161" s="94"/>
      <c r="N161" s="94"/>
      <c r="O161" s="100"/>
      <c r="P161" s="94"/>
      <c r="Q161" s="100"/>
      <c r="R161" s="94"/>
      <c r="S161" s="102" t="s">
        <v>92</v>
      </c>
      <c r="T161" s="94"/>
      <c r="U161" s="94"/>
      <c r="V161" s="94"/>
      <c r="W161" s="94"/>
      <c r="X161" s="94"/>
      <c r="Y161" s="94"/>
      <c r="Z161" s="94"/>
      <c r="AA161" s="100" t="s">
        <v>10</v>
      </c>
      <c r="AB161" s="94"/>
      <c r="AC161" s="94"/>
      <c r="AD161" s="94"/>
      <c r="AE161" s="94"/>
      <c r="AF161" s="100" t="s">
        <v>11</v>
      </c>
      <c r="AG161" s="94"/>
      <c r="AH161" s="94"/>
      <c r="AI161" s="75" t="s">
        <v>12</v>
      </c>
      <c r="AJ161" s="103" t="s">
        <v>354</v>
      </c>
      <c r="AK161" s="94"/>
      <c r="AL161" s="94"/>
      <c r="AM161" s="94"/>
      <c r="AN161" s="94"/>
      <c r="AO161" s="94"/>
      <c r="AP161" s="76" t="s">
        <v>698</v>
      </c>
      <c r="AQ161" s="76" t="s">
        <v>698</v>
      </c>
      <c r="AR161" s="76" t="s">
        <v>453</v>
      </c>
      <c r="AS161" s="105" t="s">
        <v>453</v>
      </c>
      <c r="AT161" s="94"/>
      <c r="AU161" s="105" t="s">
        <v>698</v>
      </c>
      <c r="AV161" s="94"/>
      <c r="AW161" s="76" t="s">
        <v>453</v>
      </c>
      <c r="AX161" s="76" t="s">
        <v>1000</v>
      </c>
      <c r="AY161" s="76" t="s">
        <v>1001</v>
      </c>
      <c r="AZ161" s="76" t="s">
        <v>1000</v>
      </c>
      <c r="BA161" s="76" t="s">
        <v>453</v>
      </c>
      <c r="BB161" s="76" t="s">
        <v>1000</v>
      </c>
      <c r="BC161" s="76" t="s">
        <v>453</v>
      </c>
      <c r="BD161" s="76" t="s">
        <v>453</v>
      </c>
      <c r="BE161" s="51"/>
    </row>
    <row r="162" spans="1:57" ht="16.5" customHeight="1" x14ac:dyDescent="0.25">
      <c r="A162" s="101" t="s">
        <v>8</v>
      </c>
      <c r="B162" s="94"/>
      <c r="C162" s="101" t="s">
        <v>42</v>
      </c>
      <c r="D162" s="94"/>
      <c r="E162" s="101" t="s">
        <v>42</v>
      </c>
      <c r="F162" s="94"/>
      <c r="G162" s="101" t="s">
        <v>42</v>
      </c>
      <c r="H162" s="94"/>
      <c r="I162" s="101" t="s">
        <v>31</v>
      </c>
      <c r="J162" s="94"/>
      <c r="K162" s="94"/>
      <c r="L162" s="101" t="s">
        <v>23</v>
      </c>
      <c r="M162" s="94"/>
      <c r="N162" s="94"/>
      <c r="O162" s="101"/>
      <c r="P162" s="94"/>
      <c r="Q162" s="101"/>
      <c r="R162" s="94"/>
      <c r="S162" s="108" t="s">
        <v>94</v>
      </c>
      <c r="T162" s="94"/>
      <c r="U162" s="94"/>
      <c r="V162" s="94"/>
      <c r="W162" s="94"/>
      <c r="X162" s="94"/>
      <c r="Y162" s="94"/>
      <c r="Z162" s="94"/>
      <c r="AA162" s="101" t="s">
        <v>10</v>
      </c>
      <c r="AB162" s="94"/>
      <c r="AC162" s="94"/>
      <c r="AD162" s="94"/>
      <c r="AE162" s="94"/>
      <c r="AF162" s="101" t="s">
        <v>11</v>
      </c>
      <c r="AG162" s="94"/>
      <c r="AH162" s="94"/>
      <c r="AI162" s="77" t="s">
        <v>12</v>
      </c>
      <c r="AJ162" s="104" t="s">
        <v>354</v>
      </c>
      <c r="AK162" s="94"/>
      <c r="AL162" s="94"/>
      <c r="AM162" s="94"/>
      <c r="AN162" s="94"/>
      <c r="AO162" s="94"/>
      <c r="AP162" s="78" t="s">
        <v>698</v>
      </c>
      <c r="AQ162" s="78" t="s">
        <v>698</v>
      </c>
      <c r="AR162" s="78" t="s">
        <v>453</v>
      </c>
      <c r="AS162" s="109" t="s">
        <v>453</v>
      </c>
      <c r="AT162" s="94"/>
      <c r="AU162" s="109" t="s">
        <v>698</v>
      </c>
      <c r="AV162" s="94"/>
      <c r="AW162" s="78" t="s">
        <v>453</v>
      </c>
      <c r="AX162" s="78" t="s">
        <v>1000</v>
      </c>
      <c r="AY162" s="78" t="s">
        <v>1001</v>
      </c>
      <c r="AZ162" s="78" t="s">
        <v>1000</v>
      </c>
      <c r="BA162" s="78" t="s">
        <v>453</v>
      </c>
      <c r="BB162" s="78" t="s">
        <v>1000</v>
      </c>
      <c r="BC162" s="78" t="s">
        <v>453</v>
      </c>
      <c r="BD162" s="78" t="s">
        <v>453</v>
      </c>
      <c r="BE162" s="51"/>
    </row>
    <row r="163" spans="1:57" ht="16.5" customHeight="1" x14ac:dyDescent="0.25">
      <c r="A163" s="101" t="s">
        <v>8</v>
      </c>
      <c r="B163" s="94"/>
      <c r="C163" s="101" t="s">
        <v>42</v>
      </c>
      <c r="D163" s="94"/>
      <c r="E163" s="101" t="s">
        <v>42</v>
      </c>
      <c r="F163" s="94"/>
      <c r="G163" s="101" t="s">
        <v>42</v>
      </c>
      <c r="H163" s="94"/>
      <c r="I163" s="101" t="s">
        <v>31</v>
      </c>
      <c r="J163" s="94"/>
      <c r="K163" s="94"/>
      <c r="L163" s="101" t="s">
        <v>25</v>
      </c>
      <c r="M163" s="94"/>
      <c r="N163" s="94"/>
      <c r="O163" s="101"/>
      <c r="P163" s="94"/>
      <c r="Q163" s="101"/>
      <c r="R163" s="94"/>
      <c r="S163" s="108" t="s">
        <v>95</v>
      </c>
      <c r="T163" s="94"/>
      <c r="U163" s="94"/>
      <c r="V163" s="94"/>
      <c r="W163" s="94"/>
      <c r="X163" s="94"/>
      <c r="Y163" s="94"/>
      <c r="Z163" s="94"/>
      <c r="AA163" s="101" t="s">
        <v>10</v>
      </c>
      <c r="AB163" s="94"/>
      <c r="AC163" s="94"/>
      <c r="AD163" s="94"/>
      <c r="AE163" s="94"/>
      <c r="AF163" s="101" t="s">
        <v>11</v>
      </c>
      <c r="AG163" s="94"/>
      <c r="AH163" s="94"/>
      <c r="AI163" s="77" t="s">
        <v>12</v>
      </c>
      <c r="AJ163" s="104" t="s">
        <v>354</v>
      </c>
      <c r="AK163" s="94"/>
      <c r="AL163" s="94"/>
      <c r="AM163" s="94"/>
      <c r="AN163" s="94"/>
      <c r="AO163" s="94"/>
      <c r="AP163" s="78" t="s">
        <v>453</v>
      </c>
      <c r="AQ163" s="78" t="s">
        <v>453</v>
      </c>
      <c r="AR163" s="78" t="s">
        <v>453</v>
      </c>
      <c r="AS163" s="109" t="s">
        <v>453</v>
      </c>
      <c r="AT163" s="94"/>
      <c r="AU163" s="109" t="s">
        <v>453</v>
      </c>
      <c r="AV163" s="94"/>
      <c r="AW163" s="78" t="s">
        <v>453</v>
      </c>
      <c r="AX163" s="78" t="s">
        <v>453</v>
      </c>
      <c r="AY163" s="78" t="s">
        <v>453</v>
      </c>
      <c r="AZ163" s="78" t="s">
        <v>453</v>
      </c>
      <c r="BA163" s="78" t="s">
        <v>453</v>
      </c>
      <c r="BB163" s="78" t="s">
        <v>453</v>
      </c>
      <c r="BC163" s="78" t="s">
        <v>453</v>
      </c>
      <c r="BD163" s="78" t="s">
        <v>453</v>
      </c>
      <c r="BE163" s="51"/>
    </row>
    <row r="164" spans="1:57" ht="15" customHeight="1" x14ac:dyDescent="0.25">
      <c r="A164" s="100" t="s">
        <v>121</v>
      </c>
      <c r="B164" s="94"/>
      <c r="C164" s="100"/>
      <c r="D164" s="94"/>
      <c r="E164" s="100"/>
      <c r="F164" s="94"/>
      <c r="G164" s="100"/>
      <c r="H164" s="94"/>
      <c r="I164" s="100"/>
      <c r="J164" s="94"/>
      <c r="K164" s="94"/>
      <c r="L164" s="100"/>
      <c r="M164" s="94"/>
      <c r="N164" s="94"/>
      <c r="O164" s="100"/>
      <c r="P164" s="94"/>
      <c r="Q164" s="100"/>
      <c r="R164" s="94"/>
      <c r="S164" s="102" t="s">
        <v>122</v>
      </c>
      <c r="T164" s="94"/>
      <c r="U164" s="94"/>
      <c r="V164" s="94"/>
      <c r="W164" s="94"/>
      <c r="X164" s="94"/>
      <c r="Y164" s="94"/>
      <c r="Z164" s="94"/>
      <c r="AA164" s="100" t="s">
        <v>10</v>
      </c>
      <c r="AB164" s="94"/>
      <c r="AC164" s="94"/>
      <c r="AD164" s="94"/>
      <c r="AE164" s="94"/>
      <c r="AF164" s="100" t="s">
        <v>11</v>
      </c>
      <c r="AG164" s="94"/>
      <c r="AH164" s="94"/>
      <c r="AI164" s="75" t="s">
        <v>12</v>
      </c>
      <c r="AJ164" s="103" t="s">
        <v>354</v>
      </c>
      <c r="AK164" s="94"/>
      <c r="AL164" s="94"/>
      <c r="AM164" s="94"/>
      <c r="AN164" s="94"/>
      <c r="AO164" s="94"/>
      <c r="AP164" s="76" t="s">
        <v>699</v>
      </c>
      <c r="AQ164" s="76" t="s">
        <v>699</v>
      </c>
      <c r="AR164" s="76" t="s">
        <v>453</v>
      </c>
      <c r="AS164" s="105" t="s">
        <v>453</v>
      </c>
      <c r="AT164" s="94"/>
      <c r="AU164" s="105" t="s">
        <v>1002</v>
      </c>
      <c r="AV164" s="94"/>
      <c r="AW164" s="76" t="s">
        <v>1003</v>
      </c>
      <c r="AX164" s="76" t="s">
        <v>1004</v>
      </c>
      <c r="AY164" s="76" t="s">
        <v>1005</v>
      </c>
      <c r="AZ164" s="76" t="s">
        <v>1004</v>
      </c>
      <c r="BA164" s="76" t="s">
        <v>453</v>
      </c>
      <c r="BB164" s="76" t="s">
        <v>1004</v>
      </c>
      <c r="BC164" s="76" t="s">
        <v>453</v>
      </c>
      <c r="BD164" s="76" t="s">
        <v>453</v>
      </c>
      <c r="BE164" s="51"/>
    </row>
    <row r="165" spans="1:57" ht="16.5" customHeight="1" x14ac:dyDescent="0.25">
      <c r="A165" s="100" t="s">
        <v>121</v>
      </c>
      <c r="B165" s="94"/>
      <c r="C165" s="100" t="s">
        <v>133</v>
      </c>
      <c r="D165" s="94"/>
      <c r="E165" s="100"/>
      <c r="F165" s="94"/>
      <c r="G165" s="100"/>
      <c r="H165" s="94"/>
      <c r="I165" s="100"/>
      <c r="J165" s="94"/>
      <c r="K165" s="94"/>
      <c r="L165" s="100"/>
      <c r="M165" s="94"/>
      <c r="N165" s="94"/>
      <c r="O165" s="100"/>
      <c r="P165" s="94"/>
      <c r="Q165" s="100"/>
      <c r="R165" s="94"/>
      <c r="S165" s="102" t="s">
        <v>454</v>
      </c>
      <c r="T165" s="94"/>
      <c r="U165" s="94"/>
      <c r="V165" s="94"/>
      <c r="W165" s="94"/>
      <c r="X165" s="94"/>
      <c r="Y165" s="94"/>
      <c r="Z165" s="94"/>
      <c r="AA165" s="100" t="s">
        <v>10</v>
      </c>
      <c r="AB165" s="94"/>
      <c r="AC165" s="94"/>
      <c r="AD165" s="94"/>
      <c r="AE165" s="94"/>
      <c r="AF165" s="100" t="s">
        <v>11</v>
      </c>
      <c r="AG165" s="94"/>
      <c r="AH165" s="94"/>
      <c r="AI165" s="75" t="s">
        <v>12</v>
      </c>
      <c r="AJ165" s="103" t="s">
        <v>354</v>
      </c>
      <c r="AK165" s="94"/>
      <c r="AL165" s="94"/>
      <c r="AM165" s="94"/>
      <c r="AN165" s="94"/>
      <c r="AO165" s="94"/>
      <c r="AP165" s="76" t="s">
        <v>699</v>
      </c>
      <c r="AQ165" s="76" t="s">
        <v>699</v>
      </c>
      <c r="AR165" s="76" t="s">
        <v>453</v>
      </c>
      <c r="AS165" s="105" t="s">
        <v>453</v>
      </c>
      <c r="AT165" s="94"/>
      <c r="AU165" s="105" t="s">
        <v>1002</v>
      </c>
      <c r="AV165" s="94"/>
      <c r="AW165" s="76" t="s">
        <v>1003</v>
      </c>
      <c r="AX165" s="76" t="s">
        <v>1004</v>
      </c>
      <c r="AY165" s="76" t="s">
        <v>1005</v>
      </c>
      <c r="AZ165" s="76" t="s">
        <v>1004</v>
      </c>
      <c r="BA165" s="76" t="s">
        <v>453</v>
      </c>
      <c r="BB165" s="76" t="s">
        <v>1004</v>
      </c>
      <c r="BC165" s="76" t="s">
        <v>453</v>
      </c>
      <c r="BD165" s="76" t="s">
        <v>453</v>
      </c>
      <c r="BE165" s="51"/>
    </row>
    <row r="166" spans="1:57" ht="15" customHeight="1" x14ac:dyDescent="0.25">
      <c r="A166" s="100" t="s">
        <v>121</v>
      </c>
      <c r="B166" s="94"/>
      <c r="C166" s="100" t="s">
        <v>133</v>
      </c>
      <c r="D166" s="94"/>
      <c r="E166" s="100" t="s">
        <v>125</v>
      </c>
      <c r="F166" s="94"/>
      <c r="G166" s="100"/>
      <c r="H166" s="94"/>
      <c r="I166" s="100"/>
      <c r="J166" s="94"/>
      <c r="K166" s="94"/>
      <c r="L166" s="100"/>
      <c r="M166" s="94"/>
      <c r="N166" s="94"/>
      <c r="O166" s="100"/>
      <c r="P166" s="94"/>
      <c r="Q166" s="100"/>
      <c r="R166" s="94"/>
      <c r="S166" s="102" t="s">
        <v>126</v>
      </c>
      <c r="T166" s="94"/>
      <c r="U166" s="94"/>
      <c r="V166" s="94"/>
      <c r="W166" s="94"/>
      <c r="X166" s="94"/>
      <c r="Y166" s="94"/>
      <c r="Z166" s="94"/>
      <c r="AA166" s="100" t="s">
        <v>10</v>
      </c>
      <c r="AB166" s="94"/>
      <c r="AC166" s="94"/>
      <c r="AD166" s="94"/>
      <c r="AE166" s="94"/>
      <c r="AF166" s="100" t="s">
        <v>11</v>
      </c>
      <c r="AG166" s="94"/>
      <c r="AH166" s="94"/>
      <c r="AI166" s="75" t="s">
        <v>12</v>
      </c>
      <c r="AJ166" s="103" t="s">
        <v>354</v>
      </c>
      <c r="AK166" s="94"/>
      <c r="AL166" s="94"/>
      <c r="AM166" s="94"/>
      <c r="AN166" s="94"/>
      <c r="AO166" s="94"/>
      <c r="AP166" s="76" t="s">
        <v>699</v>
      </c>
      <c r="AQ166" s="76" t="s">
        <v>699</v>
      </c>
      <c r="AR166" s="76" t="s">
        <v>453</v>
      </c>
      <c r="AS166" s="105" t="s">
        <v>453</v>
      </c>
      <c r="AT166" s="94"/>
      <c r="AU166" s="105" t="s">
        <v>1002</v>
      </c>
      <c r="AV166" s="94"/>
      <c r="AW166" s="76" t="s">
        <v>1003</v>
      </c>
      <c r="AX166" s="76" t="s">
        <v>1004</v>
      </c>
      <c r="AY166" s="76" t="s">
        <v>1005</v>
      </c>
      <c r="AZ166" s="76" t="s">
        <v>1004</v>
      </c>
      <c r="BA166" s="76" t="s">
        <v>453</v>
      </c>
      <c r="BB166" s="76" t="s">
        <v>1004</v>
      </c>
      <c r="BC166" s="76" t="s">
        <v>453</v>
      </c>
      <c r="BD166" s="76" t="s">
        <v>453</v>
      </c>
      <c r="BE166" s="51"/>
    </row>
    <row r="167" spans="1:57" ht="16.5" customHeight="1" x14ac:dyDescent="0.25">
      <c r="A167" s="100" t="s">
        <v>121</v>
      </c>
      <c r="B167" s="94"/>
      <c r="C167" s="100" t="s">
        <v>133</v>
      </c>
      <c r="D167" s="94"/>
      <c r="E167" s="100" t="s">
        <v>125</v>
      </c>
      <c r="F167" s="94"/>
      <c r="G167" s="100" t="s">
        <v>416</v>
      </c>
      <c r="H167" s="94"/>
      <c r="I167" s="100"/>
      <c r="J167" s="94"/>
      <c r="K167" s="94"/>
      <c r="L167" s="100"/>
      <c r="M167" s="94"/>
      <c r="N167" s="94"/>
      <c r="O167" s="100"/>
      <c r="P167" s="94"/>
      <c r="Q167" s="100"/>
      <c r="R167" s="94"/>
      <c r="S167" s="102" t="s">
        <v>417</v>
      </c>
      <c r="T167" s="94"/>
      <c r="U167" s="94"/>
      <c r="V167" s="94"/>
      <c r="W167" s="94"/>
      <c r="X167" s="94"/>
      <c r="Y167" s="94"/>
      <c r="Z167" s="94"/>
      <c r="AA167" s="100" t="s">
        <v>10</v>
      </c>
      <c r="AB167" s="94"/>
      <c r="AC167" s="94"/>
      <c r="AD167" s="94"/>
      <c r="AE167" s="94"/>
      <c r="AF167" s="100" t="s">
        <v>11</v>
      </c>
      <c r="AG167" s="94"/>
      <c r="AH167" s="94"/>
      <c r="AI167" s="75" t="s">
        <v>12</v>
      </c>
      <c r="AJ167" s="103" t="s">
        <v>354</v>
      </c>
      <c r="AK167" s="94"/>
      <c r="AL167" s="94"/>
      <c r="AM167" s="94"/>
      <c r="AN167" s="94"/>
      <c r="AO167" s="94"/>
      <c r="AP167" s="76" t="s">
        <v>699</v>
      </c>
      <c r="AQ167" s="76" t="s">
        <v>699</v>
      </c>
      <c r="AR167" s="76" t="s">
        <v>453</v>
      </c>
      <c r="AS167" s="105" t="s">
        <v>453</v>
      </c>
      <c r="AT167" s="94"/>
      <c r="AU167" s="105" t="s">
        <v>1002</v>
      </c>
      <c r="AV167" s="94"/>
      <c r="AW167" s="76" t="s">
        <v>1003</v>
      </c>
      <c r="AX167" s="76" t="s">
        <v>1004</v>
      </c>
      <c r="AY167" s="76" t="s">
        <v>1005</v>
      </c>
      <c r="AZ167" s="76" t="s">
        <v>1004</v>
      </c>
      <c r="BA167" s="76" t="s">
        <v>453</v>
      </c>
      <c r="BB167" s="76" t="s">
        <v>1004</v>
      </c>
      <c r="BC167" s="76" t="s">
        <v>453</v>
      </c>
      <c r="BD167" s="76" t="s">
        <v>453</v>
      </c>
      <c r="BE167" s="51"/>
    </row>
    <row r="168" spans="1:57" ht="15" customHeight="1" x14ac:dyDescent="0.25">
      <c r="A168" s="100" t="s">
        <v>121</v>
      </c>
      <c r="B168" s="94"/>
      <c r="C168" s="100" t="s">
        <v>133</v>
      </c>
      <c r="D168" s="94"/>
      <c r="E168" s="100" t="s">
        <v>125</v>
      </c>
      <c r="F168" s="94"/>
      <c r="G168" s="100" t="s">
        <v>416</v>
      </c>
      <c r="H168" s="94"/>
      <c r="I168" s="100" t="s">
        <v>418</v>
      </c>
      <c r="J168" s="94"/>
      <c r="K168" s="94"/>
      <c r="L168" s="100"/>
      <c r="M168" s="94"/>
      <c r="N168" s="94"/>
      <c r="O168" s="100"/>
      <c r="P168" s="94"/>
      <c r="Q168" s="100"/>
      <c r="R168" s="94"/>
      <c r="S168" s="102" t="s">
        <v>400</v>
      </c>
      <c r="T168" s="94"/>
      <c r="U168" s="94"/>
      <c r="V168" s="94"/>
      <c r="W168" s="94"/>
      <c r="X168" s="94"/>
      <c r="Y168" s="94"/>
      <c r="Z168" s="94"/>
      <c r="AA168" s="100" t="s">
        <v>10</v>
      </c>
      <c r="AB168" s="94"/>
      <c r="AC168" s="94"/>
      <c r="AD168" s="94"/>
      <c r="AE168" s="94"/>
      <c r="AF168" s="100" t="s">
        <v>11</v>
      </c>
      <c r="AG168" s="94"/>
      <c r="AH168" s="94"/>
      <c r="AI168" s="75" t="s">
        <v>12</v>
      </c>
      <c r="AJ168" s="103" t="s">
        <v>354</v>
      </c>
      <c r="AK168" s="94"/>
      <c r="AL168" s="94"/>
      <c r="AM168" s="94"/>
      <c r="AN168" s="94"/>
      <c r="AO168" s="94"/>
      <c r="AP168" s="76" t="s">
        <v>699</v>
      </c>
      <c r="AQ168" s="76" t="s">
        <v>699</v>
      </c>
      <c r="AR168" s="76" t="s">
        <v>453</v>
      </c>
      <c r="AS168" s="105" t="s">
        <v>453</v>
      </c>
      <c r="AT168" s="94"/>
      <c r="AU168" s="105" t="s">
        <v>1002</v>
      </c>
      <c r="AV168" s="94"/>
      <c r="AW168" s="76" t="s">
        <v>1003</v>
      </c>
      <c r="AX168" s="76" t="s">
        <v>1004</v>
      </c>
      <c r="AY168" s="76" t="s">
        <v>1005</v>
      </c>
      <c r="AZ168" s="76" t="s">
        <v>1004</v>
      </c>
      <c r="BA168" s="76" t="s">
        <v>453</v>
      </c>
      <c r="BB168" s="76" t="s">
        <v>1004</v>
      </c>
      <c r="BC168" s="76" t="s">
        <v>453</v>
      </c>
      <c r="BD168" s="76" t="s">
        <v>453</v>
      </c>
      <c r="BE168" s="51"/>
    </row>
    <row r="169" spans="1:57" ht="16.5" customHeight="1" x14ac:dyDescent="0.25">
      <c r="A169" s="100" t="s">
        <v>121</v>
      </c>
      <c r="B169" s="94"/>
      <c r="C169" s="100" t="s">
        <v>133</v>
      </c>
      <c r="D169" s="94"/>
      <c r="E169" s="100" t="s">
        <v>125</v>
      </c>
      <c r="F169" s="94"/>
      <c r="G169" s="100" t="s">
        <v>416</v>
      </c>
      <c r="H169" s="94"/>
      <c r="I169" s="100" t="s">
        <v>418</v>
      </c>
      <c r="J169" s="94"/>
      <c r="K169" s="94"/>
      <c r="L169" s="100" t="s">
        <v>429</v>
      </c>
      <c r="M169" s="94"/>
      <c r="N169" s="94"/>
      <c r="O169" s="100"/>
      <c r="P169" s="94"/>
      <c r="Q169" s="100"/>
      <c r="R169" s="94"/>
      <c r="S169" s="102" t="s">
        <v>430</v>
      </c>
      <c r="T169" s="94"/>
      <c r="U169" s="94"/>
      <c r="V169" s="94"/>
      <c r="W169" s="94"/>
      <c r="X169" s="94"/>
      <c r="Y169" s="94"/>
      <c r="Z169" s="94"/>
      <c r="AA169" s="100" t="s">
        <v>10</v>
      </c>
      <c r="AB169" s="94"/>
      <c r="AC169" s="94"/>
      <c r="AD169" s="94"/>
      <c r="AE169" s="94"/>
      <c r="AF169" s="100" t="s">
        <v>11</v>
      </c>
      <c r="AG169" s="94"/>
      <c r="AH169" s="94"/>
      <c r="AI169" s="75" t="s">
        <v>12</v>
      </c>
      <c r="AJ169" s="103" t="s">
        <v>354</v>
      </c>
      <c r="AK169" s="94"/>
      <c r="AL169" s="94"/>
      <c r="AM169" s="94"/>
      <c r="AN169" s="94"/>
      <c r="AO169" s="94"/>
      <c r="AP169" s="76" t="s">
        <v>699</v>
      </c>
      <c r="AQ169" s="76" t="s">
        <v>699</v>
      </c>
      <c r="AR169" s="76" t="s">
        <v>453</v>
      </c>
      <c r="AS169" s="105" t="s">
        <v>453</v>
      </c>
      <c r="AT169" s="94"/>
      <c r="AU169" s="105" t="s">
        <v>1002</v>
      </c>
      <c r="AV169" s="94"/>
      <c r="AW169" s="76" t="s">
        <v>1003</v>
      </c>
      <c r="AX169" s="76" t="s">
        <v>1004</v>
      </c>
      <c r="AY169" s="76" t="s">
        <v>1005</v>
      </c>
      <c r="AZ169" s="76" t="s">
        <v>1004</v>
      </c>
      <c r="BA169" s="76" t="s">
        <v>453</v>
      </c>
      <c r="BB169" s="76" t="s">
        <v>1004</v>
      </c>
      <c r="BC169" s="76" t="s">
        <v>453</v>
      </c>
      <c r="BD169" s="76" t="s">
        <v>453</v>
      </c>
      <c r="BE169" s="51"/>
    </row>
    <row r="170" spans="1:57" ht="15" customHeight="1" x14ac:dyDescent="0.25">
      <c r="A170" s="101" t="s">
        <v>121</v>
      </c>
      <c r="B170" s="94"/>
      <c r="C170" s="101" t="s">
        <v>133</v>
      </c>
      <c r="D170" s="94"/>
      <c r="E170" s="101" t="s">
        <v>125</v>
      </c>
      <c r="F170" s="94"/>
      <c r="G170" s="101" t="s">
        <v>416</v>
      </c>
      <c r="H170" s="94"/>
      <c r="I170" s="101" t="s">
        <v>418</v>
      </c>
      <c r="J170" s="94"/>
      <c r="K170" s="94"/>
      <c r="L170" s="101" t="s">
        <v>429</v>
      </c>
      <c r="M170" s="94"/>
      <c r="N170" s="94"/>
      <c r="O170" s="101" t="s">
        <v>42</v>
      </c>
      <c r="P170" s="94"/>
      <c r="Q170" s="101"/>
      <c r="R170" s="94"/>
      <c r="S170" s="108" t="s">
        <v>410</v>
      </c>
      <c r="T170" s="94"/>
      <c r="U170" s="94"/>
      <c r="V170" s="94"/>
      <c r="W170" s="94"/>
      <c r="X170" s="94"/>
      <c r="Y170" s="94"/>
      <c r="Z170" s="94"/>
      <c r="AA170" s="101" t="s">
        <v>10</v>
      </c>
      <c r="AB170" s="94"/>
      <c r="AC170" s="94"/>
      <c r="AD170" s="94"/>
      <c r="AE170" s="94"/>
      <c r="AF170" s="101" t="s">
        <v>11</v>
      </c>
      <c r="AG170" s="94"/>
      <c r="AH170" s="94"/>
      <c r="AI170" s="77" t="s">
        <v>12</v>
      </c>
      <c r="AJ170" s="104" t="s">
        <v>354</v>
      </c>
      <c r="AK170" s="94"/>
      <c r="AL170" s="94"/>
      <c r="AM170" s="94"/>
      <c r="AN170" s="94"/>
      <c r="AO170" s="94"/>
      <c r="AP170" s="78" t="s">
        <v>699</v>
      </c>
      <c r="AQ170" s="78" t="s">
        <v>699</v>
      </c>
      <c r="AR170" s="78" t="s">
        <v>453</v>
      </c>
      <c r="AS170" s="109" t="s">
        <v>453</v>
      </c>
      <c r="AT170" s="94"/>
      <c r="AU170" s="109" t="s">
        <v>1002</v>
      </c>
      <c r="AV170" s="94"/>
      <c r="AW170" s="78" t="s">
        <v>1003</v>
      </c>
      <c r="AX170" s="78" t="s">
        <v>1004</v>
      </c>
      <c r="AY170" s="78" t="s">
        <v>1005</v>
      </c>
      <c r="AZ170" s="78" t="s">
        <v>1004</v>
      </c>
      <c r="BA170" s="78" t="s">
        <v>453</v>
      </c>
      <c r="BB170" s="78" t="s">
        <v>1004</v>
      </c>
      <c r="BC170" s="78" t="s">
        <v>453</v>
      </c>
      <c r="BD170" s="78" t="s">
        <v>453</v>
      </c>
      <c r="BE170" s="51"/>
    </row>
    <row r="171" spans="1:57" ht="16.5" customHeight="1" x14ac:dyDescent="0.25">
      <c r="A171" s="52" t="s">
        <v>0</v>
      </c>
      <c r="B171" s="52" t="s">
        <v>0</v>
      </c>
      <c r="C171" s="52" t="s">
        <v>0</v>
      </c>
      <c r="D171" s="52" t="s">
        <v>0</v>
      </c>
      <c r="E171" s="52" t="s">
        <v>0</v>
      </c>
      <c r="F171" s="52" t="s">
        <v>0</v>
      </c>
      <c r="G171" s="52" t="s">
        <v>0</v>
      </c>
      <c r="H171" s="52" t="s">
        <v>0</v>
      </c>
      <c r="I171" s="52" t="s">
        <v>0</v>
      </c>
      <c r="J171" s="93" t="s">
        <v>0</v>
      </c>
      <c r="K171" s="94"/>
      <c r="L171" s="93" t="s">
        <v>0</v>
      </c>
      <c r="M171" s="94"/>
      <c r="N171" s="52" t="s">
        <v>0</v>
      </c>
      <c r="O171" s="52" t="s">
        <v>0</v>
      </c>
      <c r="P171" s="52" t="s">
        <v>0</v>
      </c>
      <c r="Q171" s="52" t="s">
        <v>0</v>
      </c>
      <c r="R171" s="52" t="s">
        <v>0</v>
      </c>
      <c r="S171" s="52" t="s">
        <v>0</v>
      </c>
      <c r="T171" s="52" t="s">
        <v>0</v>
      </c>
      <c r="U171" s="52" t="s">
        <v>0</v>
      </c>
      <c r="V171" s="52" t="s">
        <v>0</v>
      </c>
      <c r="W171" s="52" t="s">
        <v>0</v>
      </c>
      <c r="X171" s="52" t="s">
        <v>0</v>
      </c>
      <c r="Y171" s="52" t="s">
        <v>0</v>
      </c>
      <c r="Z171" s="52" t="s">
        <v>0</v>
      </c>
      <c r="AA171" s="93" t="s">
        <v>0</v>
      </c>
      <c r="AB171" s="94"/>
      <c r="AC171" s="93" t="s">
        <v>0</v>
      </c>
      <c r="AD171" s="94"/>
      <c r="AE171" s="52" t="s">
        <v>0</v>
      </c>
      <c r="AF171" s="52" t="s">
        <v>0</v>
      </c>
      <c r="AG171" s="52" t="s">
        <v>0</v>
      </c>
      <c r="AH171" s="52" t="s">
        <v>0</v>
      </c>
      <c r="AI171" s="52" t="s">
        <v>0</v>
      </c>
      <c r="AJ171" s="52" t="s">
        <v>0</v>
      </c>
      <c r="AK171" s="52" t="s">
        <v>0</v>
      </c>
      <c r="AL171" s="52" t="s">
        <v>0</v>
      </c>
      <c r="AM171" s="93" t="s">
        <v>0</v>
      </c>
      <c r="AN171" s="94"/>
      <c r="AO171" s="94"/>
      <c r="AP171" s="52" t="s">
        <v>0</v>
      </c>
      <c r="AQ171" s="52" t="s">
        <v>0</v>
      </c>
      <c r="AR171" s="52" t="s">
        <v>0</v>
      </c>
      <c r="AS171" s="93" t="s">
        <v>0</v>
      </c>
      <c r="AT171" s="94"/>
      <c r="AU171" s="93" t="s">
        <v>0</v>
      </c>
      <c r="AV171" s="94"/>
      <c r="AW171" s="52" t="s">
        <v>0</v>
      </c>
      <c r="AX171" s="52" t="s">
        <v>0</v>
      </c>
      <c r="AY171" s="52" t="s">
        <v>0</v>
      </c>
      <c r="AZ171" s="52" t="s">
        <v>0</v>
      </c>
      <c r="BA171" s="52" t="s">
        <v>0</v>
      </c>
      <c r="BB171" s="52" t="s">
        <v>0</v>
      </c>
      <c r="BC171" s="52" t="s">
        <v>0</v>
      </c>
      <c r="BD171" s="52" t="s">
        <v>0</v>
      </c>
      <c r="BE171" s="51"/>
    </row>
    <row r="172" spans="1:57" ht="15" customHeight="1" x14ac:dyDescent="0.25">
      <c r="A172" s="110" t="s">
        <v>334</v>
      </c>
      <c r="B172" s="92"/>
      <c r="C172" s="92"/>
      <c r="D172" s="92"/>
      <c r="E172" s="92"/>
      <c r="F172" s="92"/>
      <c r="G172" s="91"/>
      <c r="H172" s="111" t="s">
        <v>357</v>
      </c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  <c r="AA172" s="92"/>
      <c r="AB172" s="92"/>
      <c r="AC172" s="92"/>
      <c r="AD172" s="92"/>
      <c r="AE172" s="92"/>
      <c r="AF172" s="92"/>
      <c r="AG172" s="92"/>
      <c r="AH172" s="92"/>
      <c r="AI172" s="92"/>
      <c r="AJ172" s="92"/>
      <c r="AK172" s="92"/>
      <c r="AL172" s="92"/>
      <c r="AM172" s="92"/>
      <c r="AN172" s="92"/>
      <c r="AO172" s="91"/>
      <c r="AP172" s="52" t="s">
        <v>0</v>
      </c>
      <c r="AQ172" s="52" t="s">
        <v>0</v>
      </c>
      <c r="AR172" s="52" t="s">
        <v>0</v>
      </c>
      <c r="AS172" s="93" t="s">
        <v>0</v>
      </c>
      <c r="AT172" s="94"/>
      <c r="AU172" s="93" t="s">
        <v>0</v>
      </c>
      <c r="AV172" s="94"/>
      <c r="AW172" s="52" t="s">
        <v>0</v>
      </c>
      <c r="AX172" s="52" t="s">
        <v>0</v>
      </c>
      <c r="AY172" s="52" t="s">
        <v>0</v>
      </c>
      <c r="AZ172" s="52" t="s">
        <v>0</v>
      </c>
      <c r="BA172" s="52" t="s">
        <v>0</v>
      </c>
      <c r="BB172" s="52" t="s">
        <v>0</v>
      </c>
      <c r="BC172" s="52" t="s">
        <v>0</v>
      </c>
      <c r="BD172" s="52" t="s">
        <v>0</v>
      </c>
      <c r="BE172" s="51"/>
    </row>
    <row r="173" spans="1:57" ht="16.5" customHeight="1" x14ac:dyDescent="0.25">
      <c r="A173" s="107" t="s">
        <v>1</v>
      </c>
      <c r="B173" s="91"/>
      <c r="C173" s="106" t="s">
        <v>2</v>
      </c>
      <c r="D173" s="91"/>
      <c r="E173" s="107" t="s">
        <v>336</v>
      </c>
      <c r="F173" s="91"/>
      <c r="G173" s="107" t="s">
        <v>337</v>
      </c>
      <c r="H173" s="91"/>
      <c r="I173" s="107" t="s">
        <v>3</v>
      </c>
      <c r="J173" s="92"/>
      <c r="K173" s="91"/>
      <c r="L173" s="107" t="s">
        <v>338</v>
      </c>
      <c r="M173" s="92"/>
      <c r="N173" s="91"/>
      <c r="O173" s="107" t="s">
        <v>4</v>
      </c>
      <c r="P173" s="91"/>
      <c r="Q173" s="107" t="s">
        <v>339</v>
      </c>
      <c r="R173" s="91"/>
      <c r="S173" s="107" t="s">
        <v>5</v>
      </c>
      <c r="T173" s="92"/>
      <c r="U173" s="92"/>
      <c r="V173" s="92"/>
      <c r="W173" s="92"/>
      <c r="X173" s="92"/>
      <c r="Y173" s="92"/>
      <c r="Z173" s="91"/>
      <c r="AA173" s="107" t="s">
        <v>6</v>
      </c>
      <c r="AB173" s="92"/>
      <c r="AC173" s="92"/>
      <c r="AD173" s="92"/>
      <c r="AE173" s="91"/>
      <c r="AF173" s="107" t="s">
        <v>287</v>
      </c>
      <c r="AG173" s="92"/>
      <c r="AH173" s="91"/>
      <c r="AI173" s="74" t="s">
        <v>340</v>
      </c>
      <c r="AJ173" s="107" t="s">
        <v>7</v>
      </c>
      <c r="AK173" s="92"/>
      <c r="AL173" s="92"/>
      <c r="AM173" s="92"/>
      <c r="AN173" s="92"/>
      <c r="AO173" s="91"/>
      <c r="AP173" s="74" t="s">
        <v>341</v>
      </c>
      <c r="AQ173" s="74" t="s">
        <v>342</v>
      </c>
      <c r="AR173" s="74" t="s">
        <v>343</v>
      </c>
      <c r="AS173" s="107" t="s">
        <v>344</v>
      </c>
      <c r="AT173" s="91"/>
      <c r="AU173" s="107" t="s">
        <v>345</v>
      </c>
      <c r="AV173" s="91"/>
      <c r="AW173" s="74" t="s">
        <v>346</v>
      </c>
      <c r="AX173" s="74" t="s">
        <v>347</v>
      </c>
      <c r="AY173" s="74" t="s">
        <v>348</v>
      </c>
      <c r="AZ173" s="74" t="s">
        <v>349</v>
      </c>
      <c r="BA173" s="74" t="s">
        <v>350</v>
      </c>
      <c r="BB173" s="74" t="s">
        <v>351</v>
      </c>
      <c r="BC173" s="74" t="s">
        <v>352</v>
      </c>
      <c r="BD173" s="74" t="s">
        <v>353</v>
      </c>
      <c r="BE173" s="51"/>
    </row>
    <row r="174" spans="1:57" ht="16.5" customHeight="1" x14ac:dyDescent="0.25">
      <c r="A174" s="100" t="s">
        <v>121</v>
      </c>
      <c r="B174" s="94"/>
      <c r="C174" s="100"/>
      <c r="D174" s="94"/>
      <c r="E174" s="100"/>
      <c r="F174" s="94"/>
      <c r="G174" s="100"/>
      <c r="H174" s="94"/>
      <c r="I174" s="100"/>
      <c r="J174" s="94"/>
      <c r="K174" s="94"/>
      <c r="L174" s="100"/>
      <c r="M174" s="94"/>
      <c r="N174" s="94"/>
      <c r="O174" s="100"/>
      <c r="P174" s="94"/>
      <c r="Q174" s="100"/>
      <c r="R174" s="94"/>
      <c r="S174" s="102" t="s">
        <v>122</v>
      </c>
      <c r="T174" s="94"/>
      <c r="U174" s="94"/>
      <c r="V174" s="94"/>
      <c r="W174" s="94"/>
      <c r="X174" s="94"/>
      <c r="Y174" s="94"/>
      <c r="Z174" s="94"/>
      <c r="AA174" s="100" t="s">
        <v>10</v>
      </c>
      <c r="AB174" s="94"/>
      <c r="AC174" s="94"/>
      <c r="AD174" s="94"/>
      <c r="AE174" s="94"/>
      <c r="AF174" s="100" t="s">
        <v>11</v>
      </c>
      <c r="AG174" s="94"/>
      <c r="AH174" s="94"/>
      <c r="AI174" s="75" t="s">
        <v>12</v>
      </c>
      <c r="AJ174" s="103" t="s">
        <v>354</v>
      </c>
      <c r="AK174" s="94"/>
      <c r="AL174" s="94"/>
      <c r="AM174" s="94"/>
      <c r="AN174" s="94"/>
      <c r="AO174" s="94"/>
      <c r="AP174" s="76" t="s">
        <v>700</v>
      </c>
      <c r="AQ174" s="76" t="s">
        <v>701</v>
      </c>
      <c r="AR174" s="76" t="s">
        <v>702</v>
      </c>
      <c r="AS174" s="105" t="s">
        <v>453</v>
      </c>
      <c r="AT174" s="94"/>
      <c r="AU174" s="105" t="s">
        <v>757</v>
      </c>
      <c r="AV174" s="94"/>
      <c r="AW174" s="76" t="s">
        <v>758</v>
      </c>
      <c r="AX174" s="76" t="s">
        <v>1006</v>
      </c>
      <c r="AY174" s="76" t="s">
        <v>1007</v>
      </c>
      <c r="AZ174" s="76" t="s">
        <v>1006</v>
      </c>
      <c r="BA174" s="76" t="s">
        <v>453</v>
      </c>
      <c r="BB174" s="76" t="s">
        <v>1006</v>
      </c>
      <c r="BC174" s="76" t="s">
        <v>453</v>
      </c>
      <c r="BD174" s="76" t="s">
        <v>453</v>
      </c>
      <c r="BE174" s="51"/>
    </row>
    <row r="175" spans="1:57" ht="15" customHeight="1" x14ac:dyDescent="0.25">
      <c r="A175" s="100" t="s">
        <v>121</v>
      </c>
      <c r="B175" s="94"/>
      <c r="C175" s="100" t="s">
        <v>123</v>
      </c>
      <c r="D175" s="94"/>
      <c r="E175" s="100"/>
      <c r="F175" s="94"/>
      <c r="G175" s="100"/>
      <c r="H175" s="94"/>
      <c r="I175" s="100"/>
      <c r="J175" s="94"/>
      <c r="K175" s="94"/>
      <c r="L175" s="100"/>
      <c r="M175" s="94"/>
      <c r="N175" s="94"/>
      <c r="O175" s="100"/>
      <c r="P175" s="94"/>
      <c r="Q175" s="100"/>
      <c r="R175" s="94"/>
      <c r="S175" s="102" t="s">
        <v>124</v>
      </c>
      <c r="T175" s="94"/>
      <c r="U175" s="94"/>
      <c r="V175" s="94"/>
      <c r="W175" s="94"/>
      <c r="X175" s="94"/>
      <c r="Y175" s="94"/>
      <c r="Z175" s="94"/>
      <c r="AA175" s="100" t="s">
        <v>10</v>
      </c>
      <c r="AB175" s="94"/>
      <c r="AC175" s="94"/>
      <c r="AD175" s="94"/>
      <c r="AE175" s="94"/>
      <c r="AF175" s="100" t="s">
        <v>11</v>
      </c>
      <c r="AG175" s="94"/>
      <c r="AH175" s="94"/>
      <c r="AI175" s="75" t="s">
        <v>12</v>
      </c>
      <c r="AJ175" s="103" t="s">
        <v>354</v>
      </c>
      <c r="AK175" s="94"/>
      <c r="AL175" s="94"/>
      <c r="AM175" s="94"/>
      <c r="AN175" s="94"/>
      <c r="AO175" s="94"/>
      <c r="AP175" s="76" t="s">
        <v>700</v>
      </c>
      <c r="AQ175" s="76" t="s">
        <v>701</v>
      </c>
      <c r="AR175" s="76" t="s">
        <v>702</v>
      </c>
      <c r="AS175" s="105" t="s">
        <v>453</v>
      </c>
      <c r="AT175" s="94"/>
      <c r="AU175" s="105" t="s">
        <v>757</v>
      </c>
      <c r="AV175" s="94"/>
      <c r="AW175" s="76" t="s">
        <v>758</v>
      </c>
      <c r="AX175" s="76" t="s">
        <v>1006</v>
      </c>
      <c r="AY175" s="76" t="s">
        <v>1007</v>
      </c>
      <c r="AZ175" s="76" t="s">
        <v>1006</v>
      </c>
      <c r="BA175" s="76" t="s">
        <v>453</v>
      </c>
      <c r="BB175" s="76" t="s">
        <v>1006</v>
      </c>
      <c r="BC175" s="76" t="s">
        <v>453</v>
      </c>
      <c r="BD175" s="76" t="s">
        <v>453</v>
      </c>
      <c r="BE175" s="51"/>
    </row>
    <row r="176" spans="1:57" ht="15" customHeight="1" x14ac:dyDescent="0.25">
      <c r="A176" s="100" t="s">
        <v>121</v>
      </c>
      <c r="B176" s="94"/>
      <c r="C176" s="100" t="s">
        <v>123</v>
      </c>
      <c r="D176" s="94"/>
      <c r="E176" s="100" t="s">
        <v>125</v>
      </c>
      <c r="F176" s="94"/>
      <c r="G176" s="100"/>
      <c r="H176" s="94"/>
      <c r="I176" s="100"/>
      <c r="J176" s="94"/>
      <c r="K176" s="94"/>
      <c r="L176" s="100"/>
      <c r="M176" s="94"/>
      <c r="N176" s="94"/>
      <c r="O176" s="100"/>
      <c r="P176" s="94"/>
      <c r="Q176" s="100"/>
      <c r="R176" s="94"/>
      <c r="S176" s="102" t="s">
        <v>126</v>
      </c>
      <c r="T176" s="94"/>
      <c r="U176" s="94"/>
      <c r="V176" s="94"/>
      <c r="W176" s="94"/>
      <c r="X176" s="94"/>
      <c r="Y176" s="94"/>
      <c r="Z176" s="94"/>
      <c r="AA176" s="100" t="s">
        <v>10</v>
      </c>
      <c r="AB176" s="94"/>
      <c r="AC176" s="94"/>
      <c r="AD176" s="94"/>
      <c r="AE176" s="94"/>
      <c r="AF176" s="100" t="s">
        <v>11</v>
      </c>
      <c r="AG176" s="94"/>
      <c r="AH176" s="94"/>
      <c r="AI176" s="75" t="s">
        <v>12</v>
      </c>
      <c r="AJ176" s="103" t="s">
        <v>354</v>
      </c>
      <c r="AK176" s="94"/>
      <c r="AL176" s="94"/>
      <c r="AM176" s="94"/>
      <c r="AN176" s="94"/>
      <c r="AO176" s="94"/>
      <c r="AP176" s="76" t="s">
        <v>700</v>
      </c>
      <c r="AQ176" s="76" t="s">
        <v>701</v>
      </c>
      <c r="AR176" s="76" t="s">
        <v>702</v>
      </c>
      <c r="AS176" s="105" t="s">
        <v>453</v>
      </c>
      <c r="AT176" s="94"/>
      <c r="AU176" s="105" t="s">
        <v>757</v>
      </c>
      <c r="AV176" s="94"/>
      <c r="AW176" s="76" t="s">
        <v>758</v>
      </c>
      <c r="AX176" s="76" t="s">
        <v>1006</v>
      </c>
      <c r="AY176" s="76" t="s">
        <v>1007</v>
      </c>
      <c r="AZ176" s="76" t="s">
        <v>1006</v>
      </c>
      <c r="BA176" s="76" t="s">
        <v>453</v>
      </c>
      <c r="BB176" s="76" t="s">
        <v>1006</v>
      </c>
      <c r="BC176" s="76" t="s">
        <v>453</v>
      </c>
      <c r="BD176" s="76" t="s">
        <v>453</v>
      </c>
      <c r="BE176" s="51"/>
    </row>
    <row r="177" spans="1:57" ht="16.5" customHeight="1" x14ac:dyDescent="0.25">
      <c r="A177" s="100" t="s">
        <v>121</v>
      </c>
      <c r="B177" s="94"/>
      <c r="C177" s="100" t="s">
        <v>123</v>
      </c>
      <c r="D177" s="94"/>
      <c r="E177" s="100" t="s">
        <v>125</v>
      </c>
      <c r="F177" s="94"/>
      <c r="G177" s="100" t="s">
        <v>431</v>
      </c>
      <c r="H177" s="94"/>
      <c r="I177" s="100"/>
      <c r="J177" s="94"/>
      <c r="K177" s="94"/>
      <c r="L177" s="100"/>
      <c r="M177" s="94"/>
      <c r="N177" s="94"/>
      <c r="O177" s="100"/>
      <c r="P177" s="94"/>
      <c r="Q177" s="100"/>
      <c r="R177" s="94"/>
      <c r="S177" s="102" t="s">
        <v>432</v>
      </c>
      <c r="T177" s="94"/>
      <c r="U177" s="94"/>
      <c r="V177" s="94"/>
      <c r="W177" s="94"/>
      <c r="X177" s="94"/>
      <c r="Y177" s="94"/>
      <c r="Z177" s="94"/>
      <c r="AA177" s="100" t="s">
        <v>10</v>
      </c>
      <c r="AB177" s="94"/>
      <c r="AC177" s="94"/>
      <c r="AD177" s="94"/>
      <c r="AE177" s="94"/>
      <c r="AF177" s="100" t="s">
        <v>11</v>
      </c>
      <c r="AG177" s="94"/>
      <c r="AH177" s="94"/>
      <c r="AI177" s="75" t="s">
        <v>12</v>
      </c>
      <c r="AJ177" s="103" t="s">
        <v>354</v>
      </c>
      <c r="AK177" s="94"/>
      <c r="AL177" s="94"/>
      <c r="AM177" s="94"/>
      <c r="AN177" s="94"/>
      <c r="AO177" s="94"/>
      <c r="AP177" s="76" t="s">
        <v>700</v>
      </c>
      <c r="AQ177" s="76" t="s">
        <v>701</v>
      </c>
      <c r="AR177" s="76" t="s">
        <v>702</v>
      </c>
      <c r="AS177" s="105" t="s">
        <v>453</v>
      </c>
      <c r="AT177" s="94"/>
      <c r="AU177" s="105" t="s">
        <v>757</v>
      </c>
      <c r="AV177" s="94"/>
      <c r="AW177" s="76" t="s">
        <v>758</v>
      </c>
      <c r="AX177" s="76" t="s">
        <v>1006</v>
      </c>
      <c r="AY177" s="76" t="s">
        <v>1007</v>
      </c>
      <c r="AZ177" s="76" t="s">
        <v>1006</v>
      </c>
      <c r="BA177" s="76" t="s">
        <v>453</v>
      </c>
      <c r="BB177" s="76" t="s">
        <v>1006</v>
      </c>
      <c r="BC177" s="76" t="s">
        <v>453</v>
      </c>
      <c r="BD177" s="76" t="s">
        <v>453</v>
      </c>
      <c r="BE177" s="51"/>
    </row>
    <row r="178" spans="1:57" ht="16.5" customHeight="1" x14ac:dyDescent="0.25">
      <c r="A178" s="100" t="s">
        <v>121</v>
      </c>
      <c r="B178" s="94"/>
      <c r="C178" s="100" t="s">
        <v>123</v>
      </c>
      <c r="D178" s="94"/>
      <c r="E178" s="100" t="s">
        <v>125</v>
      </c>
      <c r="F178" s="94"/>
      <c r="G178" s="100" t="s">
        <v>431</v>
      </c>
      <c r="H178" s="94"/>
      <c r="I178" s="100" t="s">
        <v>415</v>
      </c>
      <c r="J178" s="94"/>
      <c r="K178" s="94"/>
      <c r="L178" s="100"/>
      <c r="M178" s="94"/>
      <c r="N178" s="94"/>
      <c r="O178" s="100"/>
      <c r="P178" s="94"/>
      <c r="Q178" s="100"/>
      <c r="R178" s="94"/>
      <c r="S178" s="102" t="s">
        <v>387</v>
      </c>
      <c r="T178" s="94"/>
      <c r="U178" s="94"/>
      <c r="V178" s="94"/>
      <c r="W178" s="94"/>
      <c r="X178" s="94"/>
      <c r="Y178" s="94"/>
      <c r="Z178" s="94"/>
      <c r="AA178" s="100" t="s">
        <v>10</v>
      </c>
      <c r="AB178" s="94"/>
      <c r="AC178" s="94"/>
      <c r="AD178" s="94"/>
      <c r="AE178" s="94"/>
      <c r="AF178" s="100" t="s">
        <v>11</v>
      </c>
      <c r="AG178" s="94"/>
      <c r="AH178" s="94"/>
      <c r="AI178" s="75" t="s">
        <v>12</v>
      </c>
      <c r="AJ178" s="103" t="s">
        <v>354</v>
      </c>
      <c r="AK178" s="94"/>
      <c r="AL178" s="94"/>
      <c r="AM178" s="94"/>
      <c r="AN178" s="94"/>
      <c r="AO178" s="94"/>
      <c r="AP178" s="76" t="s">
        <v>700</v>
      </c>
      <c r="AQ178" s="76" t="s">
        <v>701</v>
      </c>
      <c r="AR178" s="76" t="s">
        <v>702</v>
      </c>
      <c r="AS178" s="105" t="s">
        <v>453</v>
      </c>
      <c r="AT178" s="94"/>
      <c r="AU178" s="105" t="s">
        <v>757</v>
      </c>
      <c r="AV178" s="94"/>
      <c r="AW178" s="76" t="s">
        <v>758</v>
      </c>
      <c r="AX178" s="76" t="s">
        <v>1006</v>
      </c>
      <c r="AY178" s="76" t="s">
        <v>1007</v>
      </c>
      <c r="AZ178" s="76" t="s">
        <v>1006</v>
      </c>
      <c r="BA178" s="76" t="s">
        <v>453</v>
      </c>
      <c r="BB178" s="76" t="s">
        <v>1006</v>
      </c>
      <c r="BC178" s="76" t="s">
        <v>453</v>
      </c>
      <c r="BD178" s="76" t="s">
        <v>453</v>
      </c>
      <c r="BE178" s="51"/>
    </row>
    <row r="179" spans="1:57" ht="15" customHeight="1" x14ac:dyDescent="0.25">
      <c r="A179" s="100" t="s">
        <v>121</v>
      </c>
      <c r="B179" s="94"/>
      <c r="C179" s="100" t="s">
        <v>123</v>
      </c>
      <c r="D179" s="94"/>
      <c r="E179" s="100" t="s">
        <v>125</v>
      </c>
      <c r="F179" s="94"/>
      <c r="G179" s="100" t="s">
        <v>431</v>
      </c>
      <c r="H179" s="94"/>
      <c r="I179" s="100" t="s">
        <v>415</v>
      </c>
      <c r="J179" s="94"/>
      <c r="K179" s="94"/>
      <c r="L179" s="100" t="s">
        <v>129</v>
      </c>
      <c r="M179" s="94"/>
      <c r="N179" s="94"/>
      <c r="O179" s="100"/>
      <c r="P179" s="94"/>
      <c r="Q179" s="100"/>
      <c r="R179" s="94"/>
      <c r="S179" s="102" t="s">
        <v>130</v>
      </c>
      <c r="T179" s="94"/>
      <c r="U179" s="94"/>
      <c r="V179" s="94"/>
      <c r="W179" s="94"/>
      <c r="X179" s="94"/>
      <c r="Y179" s="94"/>
      <c r="Z179" s="94"/>
      <c r="AA179" s="100" t="s">
        <v>10</v>
      </c>
      <c r="AB179" s="94"/>
      <c r="AC179" s="94"/>
      <c r="AD179" s="94"/>
      <c r="AE179" s="94"/>
      <c r="AF179" s="100" t="s">
        <v>11</v>
      </c>
      <c r="AG179" s="94"/>
      <c r="AH179" s="94"/>
      <c r="AI179" s="75" t="s">
        <v>12</v>
      </c>
      <c r="AJ179" s="103" t="s">
        <v>354</v>
      </c>
      <c r="AK179" s="94"/>
      <c r="AL179" s="94"/>
      <c r="AM179" s="94"/>
      <c r="AN179" s="94"/>
      <c r="AO179" s="94"/>
      <c r="AP179" s="76" t="s">
        <v>700</v>
      </c>
      <c r="AQ179" s="76" t="s">
        <v>701</v>
      </c>
      <c r="AR179" s="76" t="s">
        <v>702</v>
      </c>
      <c r="AS179" s="105" t="s">
        <v>453</v>
      </c>
      <c r="AT179" s="94"/>
      <c r="AU179" s="105" t="s">
        <v>757</v>
      </c>
      <c r="AV179" s="94"/>
      <c r="AW179" s="76" t="s">
        <v>758</v>
      </c>
      <c r="AX179" s="76" t="s">
        <v>1006</v>
      </c>
      <c r="AY179" s="76" t="s">
        <v>1007</v>
      </c>
      <c r="AZ179" s="76" t="s">
        <v>1006</v>
      </c>
      <c r="BA179" s="76" t="s">
        <v>453</v>
      </c>
      <c r="BB179" s="76" t="s">
        <v>1006</v>
      </c>
      <c r="BC179" s="76" t="s">
        <v>453</v>
      </c>
      <c r="BD179" s="76" t="s">
        <v>453</v>
      </c>
      <c r="BE179" s="51"/>
    </row>
    <row r="180" spans="1:57" ht="15" customHeight="1" x14ac:dyDescent="0.25">
      <c r="A180" s="101" t="s">
        <v>121</v>
      </c>
      <c r="B180" s="94"/>
      <c r="C180" s="101" t="s">
        <v>123</v>
      </c>
      <c r="D180" s="94"/>
      <c r="E180" s="101" t="s">
        <v>125</v>
      </c>
      <c r="F180" s="94"/>
      <c r="G180" s="101" t="s">
        <v>431</v>
      </c>
      <c r="H180" s="94"/>
      <c r="I180" s="101" t="s">
        <v>415</v>
      </c>
      <c r="J180" s="94"/>
      <c r="K180" s="94"/>
      <c r="L180" s="101" t="s">
        <v>129</v>
      </c>
      <c r="M180" s="94"/>
      <c r="N180" s="94"/>
      <c r="O180" s="101" t="s">
        <v>42</v>
      </c>
      <c r="P180" s="94"/>
      <c r="Q180" s="101"/>
      <c r="R180" s="94"/>
      <c r="S180" s="108" t="s">
        <v>394</v>
      </c>
      <c r="T180" s="94"/>
      <c r="U180" s="94"/>
      <c r="V180" s="94"/>
      <c r="W180" s="94"/>
      <c r="X180" s="94"/>
      <c r="Y180" s="94"/>
      <c r="Z180" s="94"/>
      <c r="AA180" s="101" t="s">
        <v>10</v>
      </c>
      <c r="AB180" s="94"/>
      <c r="AC180" s="94"/>
      <c r="AD180" s="94"/>
      <c r="AE180" s="94"/>
      <c r="AF180" s="101" t="s">
        <v>11</v>
      </c>
      <c r="AG180" s="94"/>
      <c r="AH180" s="94"/>
      <c r="AI180" s="77" t="s">
        <v>12</v>
      </c>
      <c r="AJ180" s="104" t="s">
        <v>354</v>
      </c>
      <c r="AK180" s="94"/>
      <c r="AL180" s="94"/>
      <c r="AM180" s="94"/>
      <c r="AN180" s="94"/>
      <c r="AO180" s="94"/>
      <c r="AP180" s="78" t="s">
        <v>700</v>
      </c>
      <c r="AQ180" s="78" t="s">
        <v>701</v>
      </c>
      <c r="AR180" s="78" t="s">
        <v>702</v>
      </c>
      <c r="AS180" s="109" t="s">
        <v>453</v>
      </c>
      <c r="AT180" s="94"/>
      <c r="AU180" s="109" t="s">
        <v>757</v>
      </c>
      <c r="AV180" s="94"/>
      <c r="AW180" s="78" t="s">
        <v>758</v>
      </c>
      <c r="AX180" s="78" t="s">
        <v>1006</v>
      </c>
      <c r="AY180" s="78" t="s">
        <v>1007</v>
      </c>
      <c r="AZ180" s="78" t="s">
        <v>1006</v>
      </c>
      <c r="BA180" s="78" t="s">
        <v>453</v>
      </c>
      <c r="BB180" s="78" t="s">
        <v>1006</v>
      </c>
      <c r="BC180" s="78" t="s">
        <v>453</v>
      </c>
      <c r="BD180" s="78" t="s">
        <v>453</v>
      </c>
      <c r="BE180" s="51"/>
    </row>
    <row r="181" spans="1:57" ht="15" customHeight="1" x14ac:dyDescent="0.25">
      <c r="A181" s="52" t="s">
        <v>0</v>
      </c>
      <c r="B181" s="52" t="s">
        <v>0</v>
      </c>
      <c r="C181" s="52" t="s">
        <v>0</v>
      </c>
      <c r="D181" s="52" t="s">
        <v>0</v>
      </c>
      <c r="E181" s="52" t="s">
        <v>0</v>
      </c>
      <c r="F181" s="52" t="s">
        <v>0</v>
      </c>
      <c r="G181" s="52" t="s">
        <v>0</v>
      </c>
      <c r="H181" s="52" t="s">
        <v>0</v>
      </c>
      <c r="I181" s="52" t="s">
        <v>0</v>
      </c>
      <c r="J181" s="93" t="s">
        <v>0</v>
      </c>
      <c r="K181" s="94"/>
      <c r="L181" s="93" t="s">
        <v>0</v>
      </c>
      <c r="M181" s="94"/>
      <c r="N181" s="52" t="s">
        <v>0</v>
      </c>
      <c r="O181" s="52" t="s">
        <v>0</v>
      </c>
      <c r="P181" s="52" t="s">
        <v>0</v>
      </c>
      <c r="Q181" s="52" t="s">
        <v>0</v>
      </c>
      <c r="R181" s="52" t="s">
        <v>0</v>
      </c>
      <c r="S181" s="52" t="s">
        <v>0</v>
      </c>
      <c r="T181" s="52" t="s">
        <v>0</v>
      </c>
      <c r="U181" s="52" t="s">
        <v>0</v>
      </c>
      <c r="V181" s="52" t="s">
        <v>0</v>
      </c>
      <c r="W181" s="52" t="s">
        <v>0</v>
      </c>
      <c r="X181" s="52" t="s">
        <v>0</v>
      </c>
      <c r="Y181" s="52" t="s">
        <v>0</v>
      </c>
      <c r="Z181" s="52" t="s">
        <v>0</v>
      </c>
      <c r="AA181" s="93" t="s">
        <v>0</v>
      </c>
      <c r="AB181" s="94"/>
      <c r="AC181" s="93" t="s">
        <v>0</v>
      </c>
      <c r="AD181" s="94"/>
      <c r="AE181" s="52" t="s">
        <v>0</v>
      </c>
      <c r="AF181" s="52" t="s">
        <v>0</v>
      </c>
      <c r="AG181" s="52" t="s">
        <v>0</v>
      </c>
      <c r="AH181" s="52" t="s">
        <v>0</v>
      </c>
      <c r="AI181" s="52" t="s">
        <v>0</v>
      </c>
      <c r="AJ181" s="52" t="s">
        <v>0</v>
      </c>
      <c r="AK181" s="52" t="s">
        <v>0</v>
      </c>
      <c r="AL181" s="52" t="s">
        <v>0</v>
      </c>
      <c r="AM181" s="93" t="s">
        <v>0</v>
      </c>
      <c r="AN181" s="94"/>
      <c r="AO181" s="94"/>
      <c r="AP181" s="52" t="s">
        <v>0</v>
      </c>
      <c r="AQ181" s="52" t="s">
        <v>0</v>
      </c>
      <c r="AR181" s="52" t="s">
        <v>0</v>
      </c>
      <c r="AS181" s="93" t="s">
        <v>0</v>
      </c>
      <c r="AT181" s="94"/>
      <c r="AU181" s="93" t="s">
        <v>0</v>
      </c>
      <c r="AV181" s="94"/>
      <c r="AW181" s="52" t="s">
        <v>0</v>
      </c>
      <c r="AX181" s="52" t="s">
        <v>0</v>
      </c>
      <c r="AY181" s="52" t="s">
        <v>0</v>
      </c>
      <c r="AZ181" s="52" t="s">
        <v>0</v>
      </c>
      <c r="BA181" s="52" t="s">
        <v>0</v>
      </c>
      <c r="BB181" s="52" t="s">
        <v>0</v>
      </c>
      <c r="BC181" s="52" t="s">
        <v>0</v>
      </c>
      <c r="BD181" s="52" t="s">
        <v>0</v>
      </c>
      <c r="BE181" s="51"/>
    </row>
    <row r="182" spans="1:57" ht="15" customHeight="1" x14ac:dyDescent="0.25">
      <c r="A182" s="110" t="s">
        <v>334</v>
      </c>
      <c r="B182" s="92"/>
      <c r="C182" s="92"/>
      <c r="D182" s="92"/>
      <c r="E182" s="92"/>
      <c r="F182" s="92"/>
      <c r="G182" s="91"/>
      <c r="H182" s="111" t="s">
        <v>358</v>
      </c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  <c r="AA182" s="92"/>
      <c r="AB182" s="92"/>
      <c r="AC182" s="92"/>
      <c r="AD182" s="92"/>
      <c r="AE182" s="92"/>
      <c r="AF182" s="92"/>
      <c r="AG182" s="92"/>
      <c r="AH182" s="92"/>
      <c r="AI182" s="92"/>
      <c r="AJ182" s="92"/>
      <c r="AK182" s="92"/>
      <c r="AL182" s="92"/>
      <c r="AM182" s="92"/>
      <c r="AN182" s="92"/>
      <c r="AO182" s="91"/>
      <c r="AP182" s="52" t="s">
        <v>0</v>
      </c>
      <c r="AQ182" s="52" t="s">
        <v>0</v>
      </c>
      <c r="AR182" s="52" t="s">
        <v>0</v>
      </c>
      <c r="AS182" s="93" t="s">
        <v>0</v>
      </c>
      <c r="AT182" s="94"/>
      <c r="AU182" s="93" t="s">
        <v>0</v>
      </c>
      <c r="AV182" s="94"/>
      <c r="AW182" s="52" t="s">
        <v>0</v>
      </c>
      <c r="AX182" s="52" t="s">
        <v>0</v>
      </c>
      <c r="AY182" s="52" t="s">
        <v>0</v>
      </c>
      <c r="AZ182" s="52" t="s">
        <v>0</v>
      </c>
      <c r="BA182" s="52" t="s">
        <v>0</v>
      </c>
      <c r="BB182" s="52" t="s">
        <v>0</v>
      </c>
      <c r="BC182" s="52" t="s">
        <v>0</v>
      </c>
      <c r="BD182" s="52" t="s">
        <v>0</v>
      </c>
      <c r="BE182" s="51"/>
    </row>
    <row r="183" spans="1:57" ht="15" customHeight="1" x14ac:dyDescent="0.25">
      <c r="A183" s="107" t="s">
        <v>1</v>
      </c>
      <c r="B183" s="91"/>
      <c r="C183" s="106" t="s">
        <v>2</v>
      </c>
      <c r="D183" s="91"/>
      <c r="E183" s="107" t="s">
        <v>336</v>
      </c>
      <c r="F183" s="91"/>
      <c r="G183" s="107" t="s">
        <v>337</v>
      </c>
      <c r="H183" s="91"/>
      <c r="I183" s="107" t="s">
        <v>3</v>
      </c>
      <c r="J183" s="92"/>
      <c r="K183" s="91"/>
      <c r="L183" s="107" t="s">
        <v>338</v>
      </c>
      <c r="M183" s="92"/>
      <c r="N183" s="91"/>
      <c r="O183" s="107" t="s">
        <v>4</v>
      </c>
      <c r="P183" s="91"/>
      <c r="Q183" s="107" t="s">
        <v>339</v>
      </c>
      <c r="R183" s="91"/>
      <c r="S183" s="107" t="s">
        <v>5</v>
      </c>
      <c r="T183" s="92"/>
      <c r="U183" s="92"/>
      <c r="V183" s="92"/>
      <c r="W183" s="92"/>
      <c r="X183" s="92"/>
      <c r="Y183" s="92"/>
      <c r="Z183" s="91"/>
      <c r="AA183" s="107" t="s">
        <v>6</v>
      </c>
      <c r="AB183" s="92"/>
      <c r="AC183" s="92"/>
      <c r="AD183" s="92"/>
      <c r="AE183" s="91"/>
      <c r="AF183" s="107" t="s">
        <v>287</v>
      </c>
      <c r="AG183" s="92"/>
      <c r="AH183" s="91"/>
      <c r="AI183" s="74" t="s">
        <v>340</v>
      </c>
      <c r="AJ183" s="107" t="s">
        <v>7</v>
      </c>
      <c r="AK183" s="92"/>
      <c r="AL183" s="92"/>
      <c r="AM183" s="92"/>
      <c r="AN183" s="92"/>
      <c r="AO183" s="91"/>
      <c r="AP183" s="74" t="s">
        <v>341</v>
      </c>
      <c r="AQ183" s="74" t="s">
        <v>342</v>
      </c>
      <c r="AR183" s="74" t="s">
        <v>343</v>
      </c>
      <c r="AS183" s="107" t="s">
        <v>344</v>
      </c>
      <c r="AT183" s="91"/>
      <c r="AU183" s="107" t="s">
        <v>345</v>
      </c>
      <c r="AV183" s="91"/>
      <c r="AW183" s="74" t="s">
        <v>346</v>
      </c>
      <c r="AX183" s="74" t="s">
        <v>347</v>
      </c>
      <c r="AY183" s="74" t="s">
        <v>348</v>
      </c>
      <c r="AZ183" s="74" t="s">
        <v>349</v>
      </c>
      <c r="BA183" s="74" t="s">
        <v>350</v>
      </c>
      <c r="BB183" s="74" t="s">
        <v>351</v>
      </c>
      <c r="BC183" s="74" t="s">
        <v>352</v>
      </c>
      <c r="BD183" s="74" t="s">
        <v>353</v>
      </c>
      <c r="BE183" s="51"/>
    </row>
    <row r="184" spans="1:57" ht="16.5" customHeight="1" x14ac:dyDescent="0.25">
      <c r="A184" s="100" t="s">
        <v>121</v>
      </c>
      <c r="B184" s="94"/>
      <c r="C184" s="100"/>
      <c r="D184" s="94"/>
      <c r="E184" s="100"/>
      <c r="F184" s="94"/>
      <c r="G184" s="100"/>
      <c r="H184" s="94"/>
      <c r="I184" s="100"/>
      <c r="J184" s="94"/>
      <c r="K184" s="94"/>
      <c r="L184" s="100"/>
      <c r="M184" s="94"/>
      <c r="N184" s="94"/>
      <c r="O184" s="100"/>
      <c r="P184" s="94"/>
      <c r="Q184" s="100"/>
      <c r="R184" s="94"/>
      <c r="S184" s="102" t="s">
        <v>122</v>
      </c>
      <c r="T184" s="94"/>
      <c r="U184" s="94"/>
      <c r="V184" s="94"/>
      <c r="W184" s="94"/>
      <c r="X184" s="94"/>
      <c r="Y184" s="94"/>
      <c r="Z184" s="94"/>
      <c r="AA184" s="100" t="s">
        <v>10</v>
      </c>
      <c r="AB184" s="94"/>
      <c r="AC184" s="94"/>
      <c r="AD184" s="94"/>
      <c r="AE184" s="94"/>
      <c r="AF184" s="100" t="s">
        <v>11</v>
      </c>
      <c r="AG184" s="94"/>
      <c r="AH184" s="94"/>
      <c r="AI184" s="75" t="s">
        <v>12</v>
      </c>
      <c r="AJ184" s="103" t="s">
        <v>354</v>
      </c>
      <c r="AK184" s="94"/>
      <c r="AL184" s="94"/>
      <c r="AM184" s="94"/>
      <c r="AN184" s="94"/>
      <c r="AO184" s="94"/>
      <c r="AP184" s="76" t="s">
        <v>703</v>
      </c>
      <c r="AQ184" s="76" t="s">
        <v>703</v>
      </c>
      <c r="AR184" s="76" t="s">
        <v>453</v>
      </c>
      <c r="AS184" s="105" t="s">
        <v>453</v>
      </c>
      <c r="AT184" s="94"/>
      <c r="AU184" s="105" t="s">
        <v>1008</v>
      </c>
      <c r="AV184" s="94"/>
      <c r="AW184" s="76" t="s">
        <v>1009</v>
      </c>
      <c r="AX184" s="76" t="s">
        <v>1010</v>
      </c>
      <c r="AY184" s="76" t="s">
        <v>1011</v>
      </c>
      <c r="AZ184" s="76" t="s">
        <v>1010</v>
      </c>
      <c r="BA184" s="76" t="s">
        <v>453</v>
      </c>
      <c r="BB184" s="76" t="s">
        <v>1010</v>
      </c>
      <c r="BC184" s="76" t="s">
        <v>453</v>
      </c>
      <c r="BD184" s="76" t="s">
        <v>453</v>
      </c>
      <c r="BE184" s="51"/>
    </row>
    <row r="185" spans="1:57" ht="16.5" customHeight="1" x14ac:dyDescent="0.25">
      <c r="A185" s="100" t="s">
        <v>121</v>
      </c>
      <c r="B185" s="94"/>
      <c r="C185" s="100"/>
      <c r="D185" s="94"/>
      <c r="E185" s="100"/>
      <c r="F185" s="94"/>
      <c r="G185" s="100"/>
      <c r="H185" s="94"/>
      <c r="I185" s="100"/>
      <c r="J185" s="94"/>
      <c r="K185" s="94"/>
      <c r="L185" s="100"/>
      <c r="M185" s="94"/>
      <c r="N185" s="94"/>
      <c r="O185" s="100"/>
      <c r="P185" s="94"/>
      <c r="Q185" s="100"/>
      <c r="R185" s="94"/>
      <c r="S185" s="102" t="s">
        <v>122</v>
      </c>
      <c r="T185" s="94"/>
      <c r="U185" s="94"/>
      <c r="V185" s="94"/>
      <c r="W185" s="94"/>
      <c r="X185" s="94"/>
      <c r="Y185" s="94"/>
      <c r="Z185" s="94"/>
      <c r="AA185" s="100" t="s">
        <v>138</v>
      </c>
      <c r="AB185" s="94"/>
      <c r="AC185" s="94"/>
      <c r="AD185" s="94"/>
      <c r="AE185" s="94"/>
      <c r="AF185" s="100" t="s">
        <v>11</v>
      </c>
      <c r="AG185" s="94"/>
      <c r="AH185" s="94"/>
      <c r="AI185" s="75" t="s">
        <v>322</v>
      </c>
      <c r="AJ185" s="103" t="s">
        <v>359</v>
      </c>
      <c r="AK185" s="94"/>
      <c r="AL185" s="94"/>
      <c r="AM185" s="94"/>
      <c r="AN185" s="94"/>
      <c r="AO185" s="94"/>
      <c r="AP185" s="76" t="s">
        <v>704</v>
      </c>
      <c r="AQ185" s="76" t="s">
        <v>453</v>
      </c>
      <c r="AR185" s="76" t="s">
        <v>704</v>
      </c>
      <c r="AS185" s="105" t="s">
        <v>453</v>
      </c>
      <c r="AT185" s="94"/>
      <c r="AU185" s="105" t="s">
        <v>453</v>
      </c>
      <c r="AV185" s="94"/>
      <c r="AW185" s="76" t="s">
        <v>453</v>
      </c>
      <c r="AX185" s="76" t="s">
        <v>453</v>
      </c>
      <c r="AY185" s="76" t="s">
        <v>453</v>
      </c>
      <c r="AZ185" s="76" t="s">
        <v>453</v>
      </c>
      <c r="BA185" s="76" t="s">
        <v>453</v>
      </c>
      <c r="BB185" s="76" t="s">
        <v>453</v>
      </c>
      <c r="BC185" s="76" t="s">
        <v>453</v>
      </c>
      <c r="BD185" s="76" t="s">
        <v>453</v>
      </c>
      <c r="BE185" s="51"/>
    </row>
    <row r="186" spans="1:57" ht="15" customHeight="1" x14ac:dyDescent="0.25">
      <c r="A186" s="100" t="s">
        <v>121</v>
      </c>
      <c r="B186" s="94"/>
      <c r="C186" s="100" t="s">
        <v>123</v>
      </c>
      <c r="D186" s="94"/>
      <c r="E186" s="100"/>
      <c r="F186" s="94"/>
      <c r="G186" s="100"/>
      <c r="H186" s="94"/>
      <c r="I186" s="100"/>
      <c r="J186" s="94"/>
      <c r="K186" s="94"/>
      <c r="L186" s="100"/>
      <c r="M186" s="94"/>
      <c r="N186" s="94"/>
      <c r="O186" s="100"/>
      <c r="P186" s="94"/>
      <c r="Q186" s="100"/>
      <c r="R186" s="94"/>
      <c r="S186" s="102" t="s">
        <v>124</v>
      </c>
      <c r="T186" s="94"/>
      <c r="U186" s="94"/>
      <c r="V186" s="94"/>
      <c r="W186" s="94"/>
      <c r="X186" s="94"/>
      <c r="Y186" s="94"/>
      <c r="Z186" s="94"/>
      <c r="AA186" s="100" t="s">
        <v>10</v>
      </c>
      <c r="AB186" s="94"/>
      <c r="AC186" s="94"/>
      <c r="AD186" s="94"/>
      <c r="AE186" s="94"/>
      <c r="AF186" s="100" t="s">
        <v>11</v>
      </c>
      <c r="AG186" s="94"/>
      <c r="AH186" s="94"/>
      <c r="AI186" s="75" t="s">
        <v>12</v>
      </c>
      <c r="AJ186" s="103" t="s">
        <v>354</v>
      </c>
      <c r="AK186" s="94"/>
      <c r="AL186" s="94"/>
      <c r="AM186" s="94"/>
      <c r="AN186" s="94"/>
      <c r="AO186" s="94"/>
      <c r="AP186" s="76" t="s">
        <v>703</v>
      </c>
      <c r="AQ186" s="76" t="s">
        <v>703</v>
      </c>
      <c r="AR186" s="76" t="s">
        <v>453</v>
      </c>
      <c r="AS186" s="105" t="s">
        <v>453</v>
      </c>
      <c r="AT186" s="94"/>
      <c r="AU186" s="105" t="s">
        <v>1008</v>
      </c>
      <c r="AV186" s="94"/>
      <c r="AW186" s="76" t="s">
        <v>1009</v>
      </c>
      <c r="AX186" s="76" t="s">
        <v>1010</v>
      </c>
      <c r="AY186" s="76" t="s">
        <v>1011</v>
      </c>
      <c r="AZ186" s="76" t="s">
        <v>1010</v>
      </c>
      <c r="BA186" s="76" t="s">
        <v>453</v>
      </c>
      <c r="BB186" s="76" t="s">
        <v>1010</v>
      </c>
      <c r="BC186" s="76" t="s">
        <v>453</v>
      </c>
      <c r="BD186" s="76" t="s">
        <v>453</v>
      </c>
      <c r="BE186" s="51"/>
    </row>
    <row r="187" spans="1:57" ht="45" customHeight="1" x14ac:dyDescent="0.25">
      <c r="A187" s="100" t="s">
        <v>121</v>
      </c>
      <c r="B187" s="94"/>
      <c r="C187" s="100" t="s">
        <v>123</v>
      </c>
      <c r="D187" s="94"/>
      <c r="E187" s="100"/>
      <c r="F187" s="94"/>
      <c r="G187" s="100"/>
      <c r="H187" s="94"/>
      <c r="I187" s="100"/>
      <c r="J187" s="94"/>
      <c r="K187" s="94"/>
      <c r="L187" s="100"/>
      <c r="M187" s="94"/>
      <c r="N187" s="94"/>
      <c r="O187" s="100"/>
      <c r="P187" s="94"/>
      <c r="Q187" s="100"/>
      <c r="R187" s="94"/>
      <c r="S187" s="102" t="s">
        <v>124</v>
      </c>
      <c r="T187" s="94"/>
      <c r="U187" s="94"/>
      <c r="V187" s="94"/>
      <c r="W187" s="94"/>
      <c r="X187" s="94"/>
      <c r="Y187" s="94"/>
      <c r="Z187" s="94"/>
      <c r="AA187" s="100" t="s">
        <v>138</v>
      </c>
      <c r="AB187" s="94"/>
      <c r="AC187" s="94"/>
      <c r="AD187" s="94"/>
      <c r="AE187" s="94"/>
      <c r="AF187" s="100" t="s">
        <v>11</v>
      </c>
      <c r="AG187" s="94"/>
      <c r="AH187" s="94"/>
      <c r="AI187" s="75" t="s">
        <v>322</v>
      </c>
      <c r="AJ187" s="103" t="s">
        <v>359</v>
      </c>
      <c r="AK187" s="94"/>
      <c r="AL187" s="94"/>
      <c r="AM187" s="94"/>
      <c r="AN187" s="94"/>
      <c r="AO187" s="94"/>
      <c r="AP187" s="76" t="s">
        <v>704</v>
      </c>
      <c r="AQ187" s="76" t="s">
        <v>453</v>
      </c>
      <c r="AR187" s="76" t="s">
        <v>704</v>
      </c>
      <c r="AS187" s="105" t="s">
        <v>453</v>
      </c>
      <c r="AT187" s="94"/>
      <c r="AU187" s="105" t="s">
        <v>453</v>
      </c>
      <c r="AV187" s="94"/>
      <c r="AW187" s="76" t="s">
        <v>453</v>
      </c>
      <c r="AX187" s="76" t="s">
        <v>453</v>
      </c>
      <c r="AY187" s="76" t="s">
        <v>453</v>
      </c>
      <c r="AZ187" s="76" t="s">
        <v>453</v>
      </c>
      <c r="BA187" s="76" t="s">
        <v>453</v>
      </c>
      <c r="BB187" s="76" t="s">
        <v>453</v>
      </c>
      <c r="BC187" s="76" t="s">
        <v>453</v>
      </c>
      <c r="BD187" s="76" t="s">
        <v>453</v>
      </c>
      <c r="BE187" s="51"/>
    </row>
    <row r="188" spans="1:57" ht="15" customHeight="1" x14ac:dyDescent="0.25">
      <c r="A188" s="100" t="s">
        <v>121</v>
      </c>
      <c r="B188" s="94"/>
      <c r="C188" s="100" t="s">
        <v>123</v>
      </c>
      <c r="D188" s="94"/>
      <c r="E188" s="100" t="s">
        <v>125</v>
      </c>
      <c r="F188" s="94"/>
      <c r="G188" s="100"/>
      <c r="H188" s="94"/>
      <c r="I188" s="100"/>
      <c r="J188" s="94"/>
      <c r="K188" s="94"/>
      <c r="L188" s="100"/>
      <c r="M188" s="94"/>
      <c r="N188" s="94"/>
      <c r="O188" s="100"/>
      <c r="P188" s="94"/>
      <c r="Q188" s="100"/>
      <c r="R188" s="94"/>
      <c r="S188" s="102" t="s">
        <v>126</v>
      </c>
      <c r="T188" s="94"/>
      <c r="U188" s="94"/>
      <c r="V188" s="94"/>
      <c r="W188" s="94"/>
      <c r="X188" s="94"/>
      <c r="Y188" s="94"/>
      <c r="Z188" s="94"/>
      <c r="AA188" s="100" t="s">
        <v>10</v>
      </c>
      <c r="AB188" s="94"/>
      <c r="AC188" s="94"/>
      <c r="AD188" s="94"/>
      <c r="AE188" s="94"/>
      <c r="AF188" s="100" t="s">
        <v>11</v>
      </c>
      <c r="AG188" s="94"/>
      <c r="AH188" s="94"/>
      <c r="AI188" s="75" t="s">
        <v>12</v>
      </c>
      <c r="AJ188" s="103" t="s">
        <v>354</v>
      </c>
      <c r="AK188" s="94"/>
      <c r="AL188" s="94"/>
      <c r="AM188" s="94"/>
      <c r="AN188" s="94"/>
      <c r="AO188" s="94"/>
      <c r="AP188" s="76" t="s">
        <v>703</v>
      </c>
      <c r="AQ188" s="76" t="s">
        <v>703</v>
      </c>
      <c r="AR188" s="76" t="s">
        <v>453</v>
      </c>
      <c r="AS188" s="105" t="s">
        <v>453</v>
      </c>
      <c r="AT188" s="94"/>
      <c r="AU188" s="105" t="s">
        <v>1008</v>
      </c>
      <c r="AV188" s="94"/>
      <c r="AW188" s="76" t="s">
        <v>1009</v>
      </c>
      <c r="AX188" s="76" t="s">
        <v>1010</v>
      </c>
      <c r="AY188" s="76" t="s">
        <v>1011</v>
      </c>
      <c r="AZ188" s="76" t="s">
        <v>1010</v>
      </c>
      <c r="BA188" s="76" t="s">
        <v>453</v>
      </c>
      <c r="BB188" s="76" t="s">
        <v>1010</v>
      </c>
      <c r="BC188" s="76" t="s">
        <v>453</v>
      </c>
      <c r="BD188" s="76" t="s">
        <v>453</v>
      </c>
      <c r="BE188" s="51"/>
    </row>
    <row r="189" spans="1:57" ht="15" customHeight="1" x14ac:dyDescent="0.25">
      <c r="A189" s="100" t="s">
        <v>121</v>
      </c>
      <c r="B189" s="94"/>
      <c r="C189" s="100" t="s">
        <v>123</v>
      </c>
      <c r="D189" s="94"/>
      <c r="E189" s="100" t="s">
        <v>125</v>
      </c>
      <c r="F189" s="94"/>
      <c r="G189" s="100"/>
      <c r="H189" s="94"/>
      <c r="I189" s="100"/>
      <c r="J189" s="94"/>
      <c r="K189" s="94"/>
      <c r="L189" s="100"/>
      <c r="M189" s="94"/>
      <c r="N189" s="94"/>
      <c r="O189" s="100"/>
      <c r="P189" s="94"/>
      <c r="Q189" s="100"/>
      <c r="R189" s="94"/>
      <c r="S189" s="102" t="s">
        <v>126</v>
      </c>
      <c r="T189" s="94"/>
      <c r="U189" s="94"/>
      <c r="V189" s="94"/>
      <c r="W189" s="94"/>
      <c r="X189" s="94"/>
      <c r="Y189" s="94"/>
      <c r="Z189" s="94"/>
      <c r="AA189" s="100" t="s">
        <v>138</v>
      </c>
      <c r="AB189" s="94"/>
      <c r="AC189" s="94"/>
      <c r="AD189" s="94"/>
      <c r="AE189" s="94"/>
      <c r="AF189" s="100" t="s">
        <v>11</v>
      </c>
      <c r="AG189" s="94"/>
      <c r="AH189" s="94"/>
      <c r="AI189" s="75" t="s">
        <v>322</v>
      </c>
      <c r="AJ189" s="103" t="s">
        <v>359</v>
      </c>
      <c r="AK189" s="94"/>
      <c r="AL189" s="94"/>
      <c r="AM189" s="94"/>
      <c r="AN189" s="94"/>
      <c r="AO189" s="94"/>
      <c r="AP189" s="76" t="s">
        <v>704</v>
      </c>
      <c r="AQ189" s="76" t="s">
        <v>453</v>
      </c>
      <c r="AR189" s="76" t="s">
        <v>704</v>
      </c>
      <c r="AS189" s="105" t="s">
        <v>453</v>
      </c>
      <c r="AT189" s="94"/>
      <c r="AU189" s="105" t="s">
        <v>453</v>
      </c>
      <c r="AV189" s="94"/>
      <c r="AW189" s="76" t="s">
        <v>453</v>
      </c>
      <c r="AX189" s="76" t="s">
        <v>453</v>
      </c>
      <c r="AY189" s="76" t="s">
        <v>453</v>
      </c>
      <c r="AZ189" s="76" t="s">
        <v>453</v>
      </c>
      <c r="BA189" s="76" t="s">
        <v>453</v>
      </c>
      <c r="BB189" s="76" t="s">
        <v>453</v>
      </c>
      <c r="BC189" s="76" t="s">
        <v>453</v>
      </c>
      <c r="BD189" s="76" t="s">
        <v>453</v>
      </c>
      <c r="BE189" s="51"/>
    </row>
    <row r="190" spans="1:57" ht="15" customHeight="1" x14ac:dyDescent="0.25">
      <c r="A190" s="100" t="s">
        <v>121</v>
      </c>
      <c r="B190" s="94"/>
      <c r="C190" s="100" t="s">
        <v>123</v>
      </c>
      <c r="D190" s="94"/>
      <c r="E190" s="100" t="s">
        <v>125</v>
      </c>
      <c r="F190" s="94"/>
      <c r="G190" s="100" t="s">
        <v>431</v>
      </c>
      <c r="H190" s="94"/>
      <c r="I190" s="100"/>
      <c r="J190" s="94"/>
      <c r="K190" s="94"/>
      <c r="L190" s="100"/>
      <c r="M190" s="94"/>
      <c r="N190" s="94"/>
      <c r="O190" s="100"/>
      <c r="P190" s="94"/>
      <c r="Q190" s="100"/>
      <c r="R190" s="94"/>
      <c r="S190" s="102" t="s">
        <v>432</v>
      </c>
      <c r="T190" s="94"/>
      <c r="U190" s="94"/>
      <c r="V190" s="94"/>
      <c r="W190" s="94"/>
      <c r="X190" s="94"/>
      <c r="Y190" s="94"/>
      <c r="Z190" s="94"/>
      <c r="AA190" s="100" t="s">
        <v>10</v>
      </c>
      <c r="AB190" s="94"/>
      <c r="AC190" s="94"/>
      <c r="AD190" s="94"/>
      <c r="AE190" s="94"/>
      <c r="AF190" s="100" t="s">
        <v>11</v>
      </c>
      <c r="AG190" s="94"/>
      <c r="AH190" s="94"/>
      <c r="AI190" s="75" t="s">
        <v>12</v>
      </c>
      <c r="AJ190" s="103" t="s">
        <v>354</v>
      </c>
      <c r="AK190" s="94"/>
      <c r="AL190" s="94"/>
      <c r="AM190" s="94"/>
      <c r="AN190" s="94"/>
      <c r="AO190" s="94"/>
      <c r="AP190" s="76" t="s">
        <v>703</v>
      </c>
      <c r="AQ190" s="76" t="s">
        <v>703</v>
      </c>
      <c r="AR190" s="76" t="s">
        <v>453</v>
      </c>
      <c r="AS190" s="105" t="s">
        <v>453</v>
      </c>
      <c r="AT190" s="94"/>
      <c r="AU190" s="105" t="s">
        <v>1008</v>
      </c>
      <c r="AV190" s="94"/>
      <c r="AW190" s="76" t="s">
        <v>1009</v>
      </c>
      <c r="AX190" s="76" t="s">
        <v>1010</v>
      </c>
      <c r="AY190" s="76" t="s">
        <v>1011</v>
      </c>
      <c r="AZ190" s="76" t="s">
        <v>1010</v>
      </c>
      <c r="BA190" s="76" t="s">
        <v>453</v>
      </c>
      <c r="BB190" s="76" t="s">
        <v>1010</v>
      </c>
      <c r="BC190" s="76" t="s">
        <v>453</v>
      </c>
      <c r="BD190" s="76" t="s">
        <v>453</v>
      </c>
      <c r="BE190" s="51"/>
    </row>
    <row r="191" spans="1:57" ht="15" customHeight="1" x14ac:dyDescent="0.25">
      <c r="A191" s="100" t="s">
        <v>121</v>
      </c>
      <c r="B191" s="94"/>
      <c r="C191" s="100" t="s">
        <v>123</v>
      </c>
      <c r="D191" s="94"/>
      <c r="E191" s="100" t="s">
        <v>125</v>
      </c>
      <c r="F191" s="94"/>
      <c r="G191" s="100" t="s">
        <v>431</v>
      </c>
      <c r="H191" s="94"/>
      <c r="I191" s="100"/>
      <c r="J191" s="94"/>
      <c r="K191" s="94"/>
      <c r="L191" s="100"/>
      <c r="M191" s="94"/>
      <c r="N191" s="94"/>
      <c r="O191" s="100"/>
      <c r="P191" s="94"/>
      <c r="Q191" s="100"/>
      <c r="R191" s="94"/>
      <c r="S191" s="102" t="s">
        <v>432</v>
      </c>
      <c r="T191" s="94"/>
      <c r="U191" s="94"/>
      <c r="V191" s="94"/>
      <c r="W191" s="94"/>
      <c r="X191" s="94"/>
      <c r="Y191" s="94"/>
      <c r="Z191" s="94"/>
      <c r="AA191" s="100" t="s">
        <v>138</v>
      </c>
      <c r="AB191" s="94"/>
      <c r="AC191" s="94"/>
      <c r="AD191" s="94"/>
      <c r="AE191" s="94"/>
      <c r="AF191" s="100" t="s">
        <v>11</v>
      </c>
      <c r="AG191" s="94"/>
      <c r="AH191" s="94"/>
      <c r="AI191" s="75" t="s">
        <v>322</v>
      </c>
      <c r="AJ191" s="103" t="s">
        <v>359</v>
      </c>
      <c r="AK191" s="94"/>
      <c r="AL191" s="94"/>
      <c r="AM191" s="94"/>
      <c r="AN191" s="94"/>
      <c r="AO191" s="94"/>
      <c r="AP191" s="76" t="s">
        <v>704</v>
      </c>
      <c r="AQ191" s="76" t="s">
        <v>453</v>
      </c>
      <c r="AR191" s="76" t="s">
        <v>704</v>
      </c>
      <c r="AS191" s="105" t="s">
        <v>453</v>
      </c>
      <c r="AT191" s="94"/>
      <c r="AU191" s="105" t="s">
        <v>453</v>
      </c>
      <c r="AV191" s="94"/>
      <c r="AW191" s="76" t="s">
        <v>453</v>
      </c>
      <c r="AX191" s="76" t="s">
        <v>453</v>
      </c>
      <c r="AY191" s="76" t="s">
        <v>453</v>
      </c>
      <c r="AZ191" s="76" t="s">
        <v>453</v>
      </c>
      <c r="BA191" s="76" t="s">
        <v>453</v>
      </c>
      <c r="BB191" s="76" t="s">
        <v>453</v>
      </c>
      <c r="BC191" s="76" t="s">
        <v>453</v>
      </c>
      <c r="BD191" s="76" t="s">
        <v>453</v>
      </c>
      <c r="BE191" s="51"/>
    </row>
    <row r="192" spans="1:57" ht="15" customHeight="1" x14ac:dyDescent="0.25">
      <c r="A192" s="100" t="s">
        <v>121</v>
      </c>
      <c r="B192" s="94"/>
      <c r="C192" s="100" t="s">
        <v>123</v>
      </c>
      <c r="D192" s="94"/>
      <c r="E192" s="100" t="s">
        <v>125</v>
      </c>
      <c r="F192" s="94"/>
      <c r="G192" s="100" t="s">
        <v>431</v>
      </c>
      <c r="H192" s="94"/>
      <c r="I192" s="100" t="s">
        <v>415</v>
      </c>
      <c r="J192" s="94"/>
      <c r="K192" s="94"/>
      <c r="L192" s="100"/>
      <c r="M192" s="94"/>
      <c r="N192" s="94"/>
      <c r="O192" s="100"/>
      <c r="P192" s="94"/>
      <c r="Q192" s="100"/>
      <c r="R192" s="94"/>
      <c r="S192" s="102" t="s">
        <v>387</v>
      </c>
      <c r="T192" s="94"/>
      <c r="U192" s="94"/>
      <c r="V192" s="94"/>
      <c r="W192" s="94"/>
      <c r="X192" s="94"/>
      <c r="Y192" s="94"/>
      <c r="Z192" s="94"/>
      <c r="AA192" s="100" t="s">
        <v>10</v>
      </c>
      <c r="AB192" s="94"/>
      <c r="AC192" s="94"/>
      <c r="AD192" s="94"/>
      <c r="AE192" s="94"/>
      <c r="AF192" s="100" t="s">
        <v>11</v>
      </c>
      <c r="AG192" s="94"/>
      <c r="AH192" s="94"/>
      <c r="AI192" s="75" t="s">
        <v>12</v>
      </c>
      <c r="AJ192" s="103" t="s">
        <v>354</v>
      </c>
      <c r="AK192" s="94"/>
      <c r="AL192" s="94"/>
      <c r="AM192" s="94"/>
      <c r="AN192" s="94"/>
      <c r="AO192" s="94"/>
      <c r="AP192" s="76" t="s">
        <v>703</v>
      </c>
      <c r="AQ192" s="76" t="s">
        <v>703</v>
      </c>
      <c r="AR192" s="76" t="s">
        <v>453</v>
      </c>
      <c r="AS192" s="105" t="s">
        <v>453</v>
      </c>
      <c r="AT192" s="94"/>
      <c r="AU192" s="105" t="s">
        <v>1008</v>
      </c>
      <c r="AV192" s="94"/>
      <c r="AW192" s="76" t="s">
        <v>1009</v>
      </c>
      <c r="AX192" s="76" t="s">
        <v>1010</v>
      </c>
      <c r="AY192" s="76" t="s">
        <v>1011</v>
      </c>
      <c r="AZ192" s="76" t="s">
        <v>1010</v>
      </c>
      <c r="BA192" s="76" t="s">
        <v>453</v>
      </c>
      <c r="BB192" s="76" t="s">
        <v>1010</v>
      </c>
      <c r="BC192" s="76" t="s">
        <v>453</v>
      </c>
      <c r="BD192" s="76" t="s">
        <v>453</v>
      </c>
      <c r="BE192" s="51"/>
    </row>
    <row r="193" spans="1:57" ht="15" customHeight="1" x14ac:dyDescent="0.25">
      <c r="A193" s="100" t="s">
        <v>121</v>
      </c>
      <c r="B193" s="94"/>
      <c r="C193" s="100" t="s">
        <v>123</v>
      </c>
      <c r="D193" s="94"/>
      <c r="E193" s="100" t="s">
        <v>125</v>
      </c>
      <c r="F193" s="94"/>
      <c r="G193" s="100" t="s">
        <v>431</v>
      </c>
      <c r="H193" s="94"/>
      <c r="I193" s="100" t="s">
        <v>415</v>
      </c>
      <c r="J193" s="94"/>
      <c r="K193" s="94"/>
      <c r="L193" s="100" t="s">
        <v>433</v>
      </c>
      <c r="M193" s="94"/>
      <c r="N193" s="94"/>
      <c r="O193" s="100"/>
      <c r="P193" s="94"/>
      <c r="Q193" s="100"/>
      <c r="R193" s="94"/>
      <c r="S193" s="102" t="s">
        <v>434</v>
      </c>
      <c r="T193" s="94"/>
      <c r="U193" s="94"/>
      <c r="V193" s="94"/>
      <c r="W193" s="94"/>
      <c r="X193" s="94"/>
      <c r="Y193" s="94"/>
      <c r="Z193" s="94"/>
      <c r="AA193" s="100" t="s">
        <v>10</v>
      </c>
      <c r="AB193" s="94"/>
      <c r="AC193" s="94"/>
      <c r="AD193" s="94"/>
      <c r="AE193" s="94"/>
      <c r="AF193" s="100" t="s">
        <v>11</v>
      </c>
      <c r="AG193" s="94"/>
      <c r="AH193" s="94"/>
      <c r="AI193" s="75" t="s">
        <v>12</v>
      </c>
      <c r="AJ193" s="103" t="s">
        <v>354</v>
      </c>
      <c r="AK193" s="94"/>
      <c r="AL193" s="94"/>
      <c r="AM193" s="94"/>
      <c r="AN193" s="94"/>
      <c r="AO193" s="94"/>
      <c r="AP193" s="76" t="s">
        <v>705</v>
      </c>
      <c r="AQ193" s="76" t="s">
        <v>705</v>
      </c>
      <c r="AR193" s="76" t="s">
        <v>453</v>
      </c>
      <c r="AS193" s="105" t="s">
        <v>453</v>
      </c>
      <c r="AT193" s="94"/>
      <c r="AU193" s="105" t="s">
        <v>1012</v>
      </c>
      <c r="AV193" s="94"/>
      <c r="AW193" s="76" t="s">
        <v>1013</v>
      </c>
      <c r="AX193" s="76" t="s">
        <v>1014</v>
      </c>
      <c r="AY193" s="76" t="s">
        <v>1015</v>
      </c>
      <c r="AZ193" s="76" t="s">
        <v>1014</v>
      </c>
      <c r="BA193" s="76" t="s">
        <v>453</v>
      </c>
      <c r="BB193" s="76" t="s">
        <v>1014</v>
      </c>
      <c r="BC193" s="76" t="s">
        <v>453</v>
      </c>
      <c r="BD193" s="76" t="s">
        <v>453</v>
      </c>
      <c r="BE193" s="51"/>
    </row>
    <row r="194" spans="1:57" ht="15" customHeight="1" x14ac:dyDescent="0.25">
      <c r="A194" s="100" t="s">
        <v>121</v>
      </c>
      <c r="B194" s="94"/>
      <c r="C194" s="100" t="s">
        <v>123</v>
      </c>
      <c r="D194" s="94"/>
      <c r="E194" s="100" t="s">
        <v>125</v>
      </c>
      <c r="F194" s="94"/>
      <c r="G194" s="100" t="s">
        <v>431</v>
      </c>
      <c r="H194" s="94"/>
      <c r="I194" s="100" t="s">
        <v>415</v>
      </c>
      <c r="J194" s="94"/>
      <c r="K194" s="94"/>
      <c r="L194" s="100" t="s">
        <v>129</v>
      </c>
      <c r="M194" s="94"/>
      <c r="N194" s="94"/>
      <c r="O194" s="100"/>
      <c r="P194" s="94"/>
      <c r="Q194" s="100"/>
      <c r="R194" s="94"/>
      <c r="S194" s="102" t="s">
        <v>130</v>
      </c>
      <c r="T194" s="94"/>
      <c r="U194" s="94"/>
      <c r="V194" s="94"/>
      <c r="W194" s="94"/>
      <c r="X194" s="94"/>
      <c r="Y194" s="94"/>
      <c r="Z194" s="94"/>
      <c r="AA194" s="100" t="s">
        <v>10</v>
      </c>
      <c r="AB194" s="94"/>
      <c r="AC194" s="94"/>
      <c r="AD194" s="94"/>
      <c r="AE194" s="94"/>
      <c r="AF194" s="100" t="s">
        <v>11</v>
      </c>
      <c r="AG194" s="94"/>
      <c r="AH194" s="94"/>
      <c r="AI194" s="75" t="s">
        <v>12</v>
      </c>
      <c r="AJ194" s="103" t="s">
        <v>354</v>
      </c>
      <c r="AK194" s="94"/>
      <c r="AL194" s="94"/>
      <c r="AM194" s="94"/>
      <c r="AN194" s="94"/>
      <c r="AO194" s="94"/>
      <c r="AP194" s="76" t="s">
        <v>706</v>
      </c>
      <c r="AQ194" s="76" t="s">
        <v>706</v>
      </c>
      <c r="AR194" s="76" t="s">
        <v>453</v>
      </c>
      <c r="AS194" s="105" t="s">
        <v>453</v>
      </c>
      <c r="AT194" s="94"/>
      <c r="AU194" s="105" t="s">
        <v>1016</v>
      </c>
      <c r="AV194" s="94"/>
      <c r="AW194" s="76" t="s">
        <v>1017</v>
      </c>
      <c r="AX194" s="76" t="s">
        <v>1018</v>
      </c>
      <c r="AY194" s="76" t="s">
        <v>1019</v>
      </c>
      <c r="AZ194" s="76" t="s">
        <v>1018</v>
      </c>
      <c r="BA194" s="76" t="s">
        <v>453</v>
      </c>
      <c r="BB194" s="76" t="s">
        <v>1018</v>
      </c>
      <c r="BC194" s="76" t="s">
        <v>453</v>
      </c>
      <c r="BD194" s="76" t="s">
        <v>453</v>
      </c>
      <c r="BE194" s="51"/>
    </row>
    <row r="195" spans="1:57" ht="15" customHeight="1" x14ac:dyDescent="0.25">
      <c r="A195" s="100" t="s">
        <v>121</v>
      </c>
      <c r="B195" s="94"/>
      <c r="C195" s="100" t="s">
        <v>123</v>
      </c>
      <c r="D195" s="94"/>
      <c r="E195" s="100" t="s">
        <v>125</v>
      </c>
      <c r="F195" s="94"/>
      <c r="G195" s="100" t="s">
        <v>431</v>
      </c>
      <c r="H195" s="94"/>
      <c r="I195" s="100" t="s">
        <v>415</v>
      </c>
      <c r="J195" s="94"/>
      <c r="K195" s="94"/>
      <c r="L195" s="100" t="s">
        <v>433</v>
      </c>
      <c r="M195" s="94"/>
      <c r="N195" s="94"/>
      <c r="O195" s="100"/>
      <c r="P195" s="94"/>
      <c r="Q195" s="100"/>
      <c r="R195" s="94"/>
      <c r="S195" s="102" t="s">
        <v>434</v>
      </c>
      <c r="T195" s="94"/>
      <c r="U195" s="94"/>
      <c r="V195" s="94"/>
      <c r="W195" s="94"/>
      <c r="X195" s="94"/>
      <c r="Y195" s="94"/>
      <c r="Z195" s="94"/>
      <c r="AA195" s="100" t="s">
        <v>138</v>
      </c>
      <c r="AB195" s="94"/>
      <c r="AC195" s="94"/>
      <c r="AD195" s="94"/>
      <c r="AE195" s="94"/>
      <c r="AF195" s="100" t="s">
        <v>11</v>
      </c>
      <c r="AG195" s="94"/>
      <c r="AH195" s="94"/>
      <c r="AI195" s="75" t="s">
        <v>322</v>
      </c>
      <c r="AJ195" s="103" t="s">
        <v>359</v>
      </c>
      <c r="AK195" s="94"/>
      <c r="AL195" s="94"/>
      <c r="AM195" s="94"/>
      <c r="AN195" s="94"/>
      <c r="AO195" s="94"/>
      <c r="AP195" s="76" t="s">
        <v>704</v>
      </c>
      <c r="AQ195" s="76" t="s">
        <v>453</v>
      </c>
      <c r="AR195" s="76" t="s">
        <v>704</v>
      </c>
      <c r="AS195" s="105" t="s">
        <v>453</v>
      </c>
      <c r="AT195" s="94"/>
      <c r="AU195" s="105" t="s">
        <v>453</v>
      </c>
      <c r="AV195" s="94"/>
      <c r="AW195" s="76" t="s">
        <v>453</v>
      </c>
      <c r="AX195" s="76" t="s">
        <v>453</v>
      </c>
      <c r="AY195" s="76" t="s">
        <v>453</v>
      </c>
      <c r="AZ195" s="76" t="s">
        <v>453</v>
      </c>
      <c r="BA195" s="76" t="s">
        <v>453</v>
      </c>
      <c r="BB195" s="76" t="s">
        <v>453</v>
      </c>
      <c r="BC195" s="76" t="s">
        <v>453</v>
      </c>
      <c r="BD195" s="76" t="s">
        <v>453</v>
      </c>
      <c r="BE195" s="51"/>
    </row>
    <row r="196" spans="1:57" ht="15" customHeight="1" x14ac:dyDescent="0.25">
      <c r="A196" s="100" t="s">
        <v>121</v>
      </c>
      <c r="B196" s="94"/>
      <c r="C196" s="100" t="s">
        <v>123</v>
      </c>
      <c r="D196" s="94"/>
      <c r="E196" s="100" t="s">
        <v>125</v>
      </c>
      <c r="F196" s="94"/>
      <c r="G196" s="100" t="s">
        <v>431</v>
      </c>
      <c r="H196" s="94"/>
      <c r="I196" s="100" t="s">
        <v>415</v>
      </c>
      <c r="J196" s="94"/>
      <c r="K196" s="94"/>
      <c r="L196" s="100"/>
      <c r="M196" s="94"/>
      <c r="N196" s="94"/>
      <c r="O196" s="100"/>
      <c r="P196" s="94"/>
      <c r="Q196" s="100"/>
      <c r="R196" s="94"/>
      <c r="S196" s="102" t="s">
        <v>387</v>
      </c>
      <c r="T196" s="94"/>
      <c r="U196" s="94"/>
      <c r="V196" s="94"/>
      <c r="W196" s="94"/>
      <c r="X196" s="94"/>
      <c r="Y196" s="94"/>
      <c r="Z196" s="94"/>
      <c r="AA196" s="100" t="s">
        <v>138</v>
      </c>
      <c r="AB196" s="94"/>
      <c r="AC196" s="94"/>
      <c r="AD196" s="94"/>
      <c r="AE196" s="94"/>
      <c r="AF196" s="100" t="s">
        <v>11</v>
      </c>
      <c r="AG196" s="94"/>
      <c r="AH196" s="94"/>
      <c r="AI196" s="75" t="s">
        <v>322</v>
      </c>
      <c r="AJ196" s="103" t="s">
        <v>359</v>
      </c>
      <c r="AK196" s="94"/>
      <c r="AL196" s="94"/>
      <c r="AM196" s="94"/>
      <c r="AN196" s="94"/>
      <c r="AO196" s="94"/>
      <c r="AP196" s="76" t="s">
        <v>704</v>
      </c>
      <c r="AQ196" s="76" t="s">
        <v>453</v>
      </c>
      <c r="AR196" s="76" t="s">
        <v>704</v>
      </c>
      <c r="AS196" s="105" t="s">
        <v>453</v>
      </c>
      <c r="AT196" s="94"/>
      <c r="AU196" s="105" t="s">
        <v>453</v>
      </c>
      <c r="AV196" s="94"/>
      <c r="AW196" s="76" t="s">
        <v>453</v>
      </c>
      <c r="AX196" s="76" t="s">
        <v>453</v>
      </c>
      <c r="AY196" s="76" t="s">
        <v>453</v>
      </c>
      <c r="AZ196" s="76" t="s">
        <v>453</v>
      </c>
      <c r="BA196" s="76" t="s">
        <v>453</v>
      </c>
      <c r="BB196" s="76" t="s">
        <v>453</v>
      </c>
      <c r="BC196" s="76" t="s">
        <v>453</v>
      </c>
      <c r="BD196" s="76" t="s">
        <v>453</v>
      </c>
      <c r="BE196" s="51"/>
    </row>
    <row r="197" spans="1:57" ht="15" customHeight="1" x14ac:dyDescent="0.25">
      <c r="A197" s="101" t="s">
        <v>121</v>
      </c>
      <c r="B197" s="94"/>
      <c r="C197" s="101" t="s">
        <v>123</v>
      </c>
      <c r="D197" s="94"/>
      <c r="E197" s="101" t="s">
        <v>125</v>
      </c>
      <c r="F197" s="94"/>
      <c r="G197" s="101" t="s">
        <v>431</v>
      </c>
      <c r="H197" s="94"/>
      <c r="I197" s="101" t="s">
        <v>415</v>
      </c>
      <c r="J197" s="94"/>
      <c r="K197" s="94"/>
      <c r="L197" s="101" t="s">
        <v>433</v>
      </c>
      <c r="M197" s="94"/>
      <c r="N197" s="94"/>
      <c r="O197" s="101" t="s">
        <v>42</v>
      </c>
      <c r="P197" s="94"/>
      <c r="Q197" s="101"/>
      <c r="R197" s="94"/>
      <c r="S197" s="108" t="s">
        <v>392</v>
      </c>
      <c r="T197" s="94"/>
      <c r="U197" s="94"/>
      <c r="V197" s="94"/>
      <c r="W197" s="94"/>
      <c r="X197" s="94"/>
      <c r="Y197" s="94"/>
      <c r="Z197" s="94"/>
      <c r="AA197" s="101" t="s">
        <v>10</v>
      </c>
      <c r="AB197" s="94"/>
      <c r="AC197" s="94"/>
      <c r="AD197" s="94"/>
      <c r="AE197" s="94"/>
      <c r="AF197" s="101" t="s">
        <v>11</v>
      </c>
      <c r="AG197" s="94"/>
      <c r="AH197" s="94"/>
      <c r="AI197" s="77" t="s">
        <v>12</v>
      </c>
      <c r="AJ197" s="104" t="s">
        <v>354</v>
      </c>
      <c r="AK197" s="94"/>
      <c r="AL197" s="94"/>
      <c r="AM197" s="94"/>
      <c r="AN197" s="94"/>
      <c r="AO197" s="94"/>
      <c r="AP197" s="78" t="s">
        <v>705</v>
      </c>
      <c r="AQ197" s="78" t="s">
        <v>705</v>
      </c>
      <c r="AR197" s="78" t="s">
        <v>453</v>
      </c>
      <c r="AS197" s="109" t="s">
        <v>453</v>
      </c>
      <c r="AT197" s="94"/>
      <c r="AU197" s="109" t="s">
        <v>1012</v>
      </c>
      <c r="AV197" s="94"/>
      <c r="AW197" s="78" t="s">
        <v>1013</v>
      </c>
      <c r="AX197" s="78" t="s">
        <v>1014</v>
      </c>
      <c r="AY197" s="78" t="s">
        <v>1015</v>
      </c>
      <c r="AZ197" s="78" t="s">
        <v>1014</v>
      </c>
      <c r="BA197" s="78" t="s">
        <v>453</v>
      </c>
      <c r="BB197" s="78" t="s">
        <v>1014</v>
      </c>
      <c r="BC197" s="78" t="s">
        <v>453</v>
      </c>
      <c r="BD197" s="78" t="s">
        <v>453</v>
      </c>
      <c r="BE197" s="51"/>
    </row>
    <row r="198" spans="1:57" ht="15" customHeight="1" x14ac:dyDescent="0.25">
      <c r="A198" s="101" t="s">
        <v>121</v>
      </c>
      <c r="B198" s="94"/>
      <c r="C198" s="101" t="s">
        <v>123</v>
      </c>
      <c r="D198" s="94"/>
      <c r="E198" s="101" t="s">
        <v>125</v>
      </c>
      <c r="F198" s="94"/>
      <c r="G198" s="101" t="s">
        <v>431</v>
      </c>
      <c r="H198" s="94"/>
      <c r="I198" s="101" t="s">
        <v>415</v>
      </c>
      <c r="J198" s="94"/>
      <c r="K198" s="94"/>
      <c r="L198" s="101" t="s">
        <v>129</v>
      </c>
      <c r="M198" s="94"/>
      <c r="N198" s="94"/>
      <c r="O198" s="101" t="s">
        <v>42</v>
      </c>
      <c r="P198" s="94"/>
      <c r="Q198" s="101"/>
      <c r="R198" s="94"/>
      <c r="S198" s="108" t="s">
        <v>394</v>
      </c>
      <c r="T198" s="94"/>
      <c r="U198" s="94"/>
      <c r="V198" s="94"/>
      <c r="W198" s="94"/>
      <c r="X198" s="94"/>
      <c r="Y198" s="94"/>
      <c r="Z198" s="94"/>
      <c r="AA198" s="101" t="s">
        <v>10</v>
      </c>
      <c r="AB198" s="94"/>
      <c r="AC198" s="94"/>
      <c r="AD198" s="94"/>
      <c r="AE198" s="94"/>
      <c r="AF198" s="101" t="s">
        <v>11</v>
      </c>
      <c r="AG198" s="94"/>
      <c r="AH198" s="94"/>
      <c r="AI198" s="77" t="s">
        <v>12</v>
      </c>
      <c r="AJ198" s="104" t="s">
        <v>354</v>
      </c>
      <c r="AK198" s="94"/>
      <c r="AL198" s="94"/>
      <c r="AM198" s="94"/>
      <c r="AN198" s="94"/>
      <c r="AO198" s="94"/>
      <c r="AP198" s="78" t="s">
        <v>706</v>
      </c>
      <c r="AQ198" s="78" t="s">
        <v>706</v>
      </c>
      <c r="AR198" s="78" t="s">
        <v>453</v>
      </c>
      <c r="AS198" s="109" t="s">
        <v>453</v>
      </c>
      <c r="AT198" s="94"/>
      <c r="AU198" s="109" t="s">
        <v>1016</v>
      </c>
      <c r="AV198" s="94"/>
      <c r="AW198" s="78" t="s">
        <v>1017</v>
      </c>
      <c r="AX198" s="78" t="s">
        <v>1018</v>
      </c>
      <c r="AY198" s="78" t="s">
        <v>1019</v>
      </c>
      <c r="AZ198" s="78" t="s">
        <v>1018</v>
      </c>
      <c r="BA198" s="78" t="s">
        <v>453</v>
      </c>
      <c r="BB198" s="78" t="s">
        <v>1018</v>
      </c>
      <c r="BC198" s="78" t="s">
        <v>453</v>
      </c>
      <c r="BD198" s="78" t="s">
        <v>453</v>
      </c>
      <c r="BE198" s="51"/>
    </row>
    <row r="199" spans="1:57" ht="15" customHeight="1" x14ac:dyDescent="0.25">
      <c r="A199" s="101" t="s">
        <v>121</v>
      </c>
      <c r="B199" s="94"/>
      <c r="C199" s="101" t="s">
        <v>123</v>
      </c>
      <c r="D199" s="94"/>
      <c r="E199" s="101" t="s">
        <v>125</v>
      </c>
      <c r="F199" s="94"/>
      <c r="G199" s="101" t="s">
        <v>431</v>
      </c>
      <c r="H199" s="94"/>
      <c r="I199" s="101" t="s">
        <v>415</v>
      </c>
      <c r="J199" s="94"/>
      <c r="K199" s="94"/>
      <c r="L199" s="101" t="s">
        <v>433</v>
      </c>
      <c r="M199" s="94"/>
      <c r="N199" s="94"/>
      <c r="O199" s="101" t="s">
        <v>42</v>
      </c>
      <c r="P199" s="94"/>
      <c r="Q199" s="101"/>
      <c r="R199" s="94"/>
      <c r="S199" s="108" t="s">
        <v>392</v>
      </c>
      <c r="T199" s="94"/>
      <c r="U199" s="94"/>
      <c r="V199" s="94"/>
      <c r="W199" s="94"/>
      <c r="X199" s="94"/>
      <c r="Y199" s="94"/>
      <c r="Z199" s="94"/>
      <c r="AA199" s="101" t="s">
        <v>138</v>
      </c>
      <c r="AB199" s="94"/>
      <c r="AC199" s="94"/>
      <c r="AD199" s="94"/>
      <c r="AE199" s="94"/>
      <c r="AF199" s="101" t="s">
        <v>11</v>
      </c>
      <c r="AG199" s="94"/>
      <c r="AH199" s="94"/>
      <c r="AI199" s="77" t="s">
        <v>322</v>
      </c>
      <c r="AJ199" s="104" t="s">
        <v>359</v>
      </c>
      <c r="AK199" s="94"/>
      <c r="AL199" s="94"/>
      <c r="AM199" s="94"/>
      <c r="AN199" s="94"/>
      <c r="AO199" s="94"/>
      <c r="AP199" s="78" t="s">
        <v>704</v>
      </c>
      <c r="AQ199" s="78" t="s">
        <v>453</v>
      </c>
      <c r="AR199" s="78" t="s">
        <v>704</v>
      </c>
      <c r="AS199" s="109" t="s">
        <v>453</v>
      </c>
      <c r="AT199" s="94"/>
      <c r="AU199" s="109" t="s">
        <v>453</v>
      </c>
      <c r="AV199" s="94"/>
      <c r="AW199" s="78" t="s">
        <v>453</v>
      </c>
      <c r="AX199" s="78" t="s">
        <v>453</v>
      </c>
      <c r="AY199" s="78" t="s">
        <v>453</v>
      </c>
      <c r="AZ199" s="78" t="s">
        <v>453</v>
      </c>
      <c r="BA199" s="78" t="s">
        <v>453</v>
      </c>
      <c r="BB199" s="78" t="s">
        <v>453</v>
      </c>
      <c r="BC199" s="78" t="s">
        <v>453</v>
      </c>
      <c r="BD199" s="78" t="s">
        <v>453</v>
      </c>
      <c r="BE199" s="51"/>
    </row>
    <row r="200" spans="1:57" ht="15" customHeight="1" x14ac:dyDescent="0.25">
      <c r="A200" s="52" t="s">
        <v>0</v>
      </c>
      <c r="B200" s="52" t="s">
        <v>0</v>
      </c>
      <c r="C200" s="52" t="s">
        <v>0</v>
      </c>
      <c r="D200" s="52" t="s">
        <v>0</v>
      </c>
      <c r="E200" s="52" t="s">
        <v>0</v>
      </c>
      <c r="F200" s="52" t="s">
        <v>0</v>
      </c>
      <c r="G200" s="52" t="s">
        <v>0</v>
      </c>
      <c r="H200" s="52" t="s">
        <v>0</v>
      </c>
      <c r="I200" s="52" t="s">
        <v>0</v>
      </c>
      <c r="J200" s="93" t="s">
        <v>0</v>
      </c>
      <c r="K200" s="94"/>
      <c r="L200" s="93" t="s">
        <v>0</v>
      </c>
      <c r="M200" s="94"/>
      <c r="N200" s="52" t="s">
        <v>0</v>
      </c>
      <c r="O200" s="52" t="s">
        <v>0</v>
      </c>
      <c r="P200" s="52" t="s">
        <v>0</v>
      </c>
      <c r="Q200" s="52" t="s">
        <v>0</v>
      </c>
      <c r="R200" s="52" t="s">
        <v>0</v>
      </c>
      <c r="S200" s="52" t="s">
        <v>0</v>
      </c>
      <c r="T200" s="52" t="s">
        <v>0</v>
      </c>
      <c r="U200" s="52" t="s">
        <v>0</v>
      </c>
      <c r="V200" s="52" t="s">
        <v>0</v>
      </c>
      <c r="W200" s="52" t="s">
        <v>0</v>
      </c>
      <c r="X200" s="52" t="s">
        <v>0</v>
      </c>
      <c r="Y200" s="52" t="s">
        <v>0</v>
      </c>
      <c r="Z200" s="52" t="s">
        <v>0</v>
      </c>
      <c r="AA200" s="93" t="s">
        <v>0</v>
      </c>
      <c r="AB200" s="94"/>
      <c r="AC200" s="93" t="s">
        <v>0</v>
      </c>
      <c r="AD200" s="94"/>
      <c r="AE200" s="52" t="s">
        <v>0</v>
      </c>
      <c r="AF200" s="52" t="s">
        <v>0</v>
      </c>
      <c r="AG200" s="52" t="s">
        <v>0</v>
      </c>
      <c r="AH200" s="52" t="s">
        <v>0</v>
      </c>
      <c r="AI200" s="52" t="s">
        <v>0</v>
      </c>
      <c r="AJ200" s="52" t="s">
        <v>0</v>
      </c>
      <c r="AK200" s="52" t="s">
        <v>0</v>
      </c>
      <c r="AL200" s="52" t="s">
        <v>0</v>
      </c>
      <c r="AM200" s="93" t="s">
        <v>0</v>
      </c>
      <c r="AN200" s="94"/>
      <c r="AO200" s="94"/>
      <c r="AP200" s="52" t="s">
        <v>0</v>
      </c>
      <c r="AQ200" s="52" t="s">
        <v>0</v>
      </c>
      <c r="AR200" s="52" t="s">
        <v>0</v>
      </c>
      <c r="AS200" s="93" t="s">
        <v>0</v>
      </c>
      <c r="AT200" s="94"/>
      <c r="AU200" s="93" t="s">
        <v>0</v>
      </c>
      <c r="AV200" s="94"/>
      <c r="AW200" s="52" t="s">
        <v>0</v>
      </c>
      <c r="AX200" s="52" t="s">
        <v>0</v>
      </c>
      <c r="AY200" s="52" t="s">
        <v>0</v>
      </c>
      <c r="AZ200" s="52" t="s">
        <v>0</v>
      </c>
      <c r="BA200" s="52" t="s">
        <v>0</v>
      </c>
      <c r="BB200" s="52" t="s">
        <v>0</v>
      </c>
      <c r="BC200" s="52" t="s">
        <v>0</v>
      </c>
      <c r="BD200" s="52" t="s">
        <v>0</v>
      </c>
      <c r="BE200" s="51"/>
    </row>
    <row r="201" spans="1:57" ht="16.5" customHeight="1" x14ac:dyDescent="0.25">
      <c r="A201" s="110" t="s">
        <v>334</v>
      </c>
      <c r="B201" s="92"/>
      <c r="C201" s="92"/>
      <c r="D201" s="92"/>
      <c r="E201" s="92"/>
      <c r="F201" s="92"/>
      <c r="G201" s="91"/>
      <c r="H201" s="111" t="s">
        <v>360</v>
      </c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1"/>
      <c r="AP201" s="52" t="s">
        <v>0</v>
      </c>
      <c r="AQ201" s="52" t="s">
        <v>0</v>
      </c>
      <c r="AR201" s="52" t="s">
        <v>0</v>
      </c>
      <c r="AS201" s="93" t="s">
        <v>0</v>
      </c>
      <c r="AT201" s="94"/>
      <c r="AU201" s="93" t="s">
        <v>0</v>
      </c>
      <c r="AV201" s="94"/>
      <c r="AW201" s="52" t="s">
        <v>0</v>
      </c>
      <c r="AX201" s="52" t="s">
        <v>0</v>
      </c>
      <c r="AY201" s="52" t="s">
        <v>0</v>
      </c>
      <c r="AZ201" s="52" t="s">
        <v>0</v>
      </c>
      <c r="BA201" s="52" t="s">
        <v>0</v>
      </c>
      <c r="BB201" s="52" t="s">
        <v>0</v>
      </c>
      <c r="BC201" s="52" t="s">
        <v>0</v>
      </c>
      <c r="BD201" s="52" t="s">
        <v>0</v>
      </c>
      <c r="BE201" s="51"/>
    </row>
    <row r="202" spans="1:57" ht="16.5" customHeight="1" x14ac:dyDescent="0.25">
      <c r="A202" s="107" t="s">
        <v>1</v>
      </c>
      <c r="B202" s="91"/>
      <c r="C202" s="106" t="s">
        <v>2</v>
      </c>
      <c r="D202" s="91"/>
      <c r="E202" s="107" t="s">
        <v>336</v>
      </c>
      <c r="F202" s="91"/>
      <c r="G202" s="107" t="s">
        <v>337</v>
      </c>
      <c r="H202" s="91"/>
      <c r="I202" s="107" t="s">
        <v>3</v>
      </c>
      <c r="J202" s="92"/>
      <c r="K202" s="91"/>
      <c r="L202" s="107" t="s">
        <v>338</v>
      </c>
      <c r="M202" s="92"/>
      <c r="N202" s="91"/>
      <c r="O202" s="107" t="s">
        <v>4</v>
      </c>
      <c r="P202" s="91"/>
      <c r="Q202" s="107" t="s">
        <v>339</v>
      </c>
      <c r="R202" s="91"/>
      <c r="S202" s="107" t="s">
        <v>5</v>
      </c>
      <c r="T202" s="92"/>
      <c r="U202" s="92"/>
      <c r="V202" s="92"/>
      <c r="W202" s="92"/>
      <c r="X202" s="92"/>
      <c r="Y202" s="92"/>
      <c r="Z202" s="91"/>
      <c r="AA202" s="107" t="s">
        <v>6</v>
      </c>
      <c r="AB202" s="92"/>
      <c r="AC202" s="92"/>
      <c r="AD202" s="92"/>
      <c r="AE202" s="91"/>
      <c r="AF202" s="107" t="s">
        <v>287</v>
      </c>
      <c r="AG202" s="92"/>
      <c r="AH202" s="91"/>
      <c r="AI202" s="74" t="s">
        <v>340</v>
      </c>
      <c r="AJ202" s="107" t="s">
        <v>7</v>
      </c>
      <c r="AK202" s="92"/>
      <c r="AL202" s="92"/>
      <c r="AM202" s="92"/>
      <c r="AN202" s="92"/>
      <c r="AO202" s="91"/>
      <c r="AP202" s="74" t="s">
        <v>341</v>
      </c>
      <c r="AQ202" s="74" t="s">
        <v>342</v>
      </c>
      <c r="AR202" s="74" t="s">
        <v>343</v>
      </c>
      <c r="AS202" s="107" t="s">
        <v>344</v>
      </c>
      <c r="AT202" s="91"/>
      <c r="AU202" s="107" t="s">
        <v>345</v>
      </c>
      <c r="AV202" s="91"/>
      <c r="AW202" s="74" t="s">
        <v>346</v>
      </c>
      <c r="AX202" s="74" t="s">
        <v>347</v>
      </c>
      <c r="AY202" s="74" t="s">
        <v>348</v>
      </c>
      <c r="AZ202" s="74" t="s">
        <v>349</v>
      </c>
      <c r="BA202" s="74" t="s">
        <v>350</v>
      </c>
      <c r="BB202" s="74" t="s">
        <v>351</v>
      </c>
      <c r="BC202" s="74" t="s">
        <v>352</v>
      </c>
      <c r="BD202" s="74" t="s">
        <v>353</v>
      </c>
      <c r="BE202" s="51"/>
    </row>
    <row r="203" spans="1:57" ht="15" customHeight="1" x14ac:dyDescent="0.25">
      <c r="A203" s="100" t="s">
        <v>121</v>
      </c>
      <c r="B203" s="94"/>
      <c r="C203" s="100"/>
      <c r="D203" s="94"/>
      <c r="E203" s="100"/>
      <c r="F203" s="94"/>
      <c r="G203" s="100"/>
      <c r="H203" s="94"/>
      <c r="I203" s="100"/>
      <c r="J203" s="94"/>
      <c r="K203" s="94"/>
      <c r="L203" s="100"/>
      <c r="M203" s="94"/>
      <c r="N203" s="94"/>
      <c r="O203" s="100"/>
      <c r="P203" s="94"/>
      <c r="Q203" s="100"/>
      <c r="R203" s="94"/>
      <c r="S203" s="102" t="s">
        <v>122</v>
      </c>
      <c r="T203" s="94"/>
      <c r="U203" s="94"/>
      <c r="V203" s="94"/>
      <c r="W203" s="94"/>
      <c r="X203" s="94"/>
      <c r="Y203" s="94"/>
      <c r="Z203" s="94"/>
      <c r="AA203" s="100" t="s">
        <v>10</v>
      </c>
      <c r="AB203" s="94"/>
      <c r="AC203" s="94"/>
      <c r="AD203" s="94"/>
      <c r="AE203" s="94"/>
      <c r="AF203" s="100" t="s">
        <v>11</v>
      </c>
      <c r="AG203" s="94"/>
      <c r="AH203" s="94"/>
      <c r="AI203" s="75" t="s">
        <v>12</v>
      </c>
      <c r="AJ203" s="103" t="s">
        <v>354</v>
      </c>
      <c r="AK203" s="94"/>
      <c r="AL203" s="94"/>
      <c r="AM203" s="94"/>
      <c r="AN203" s="94"/>
      <c r="AO203" s="94"/>
      <c r="AP203" s="76" t="s">
        <v>707</v>
      </c>
      <c r="AQ203" s="76" t="s">
        <v>707</v>
      </c>
      <c r="AR203" s="76" t="s">
        <v>453</v>
      </c>
      <c r="AS203" s="105" t="s">
        <v>453</v>
      </c>
      <c r="AT203" s="94"/>
      <c r="AU203" s="105" t="s">
        <v>1020</v>
      </c>
      <c r="AV203" s="94"/>
      <c r="AW203" s="76" t="s">
        <v>1021</v>
      </c>
      <c r="AX203" s="76" t="s">
        <v>1022</v>
      </c>
      <c r="AY203" s="76" t="s">
        <v>1023</v>
      </c>
      <c r="AZ203" s="76" t="s">
        <v>1022</v>
      </c>
      <c r="BA203" s="76" t="s">
        <v>453</v>
      </c>
      <c r="BB203" s="76" t="s">
        <v>1022</v>
      </c>
      <c r="BC203" s="76" t="s">
        <v>453</v>
      </c>
      <c r="BD203" s="76" t="s">
        <v>453</v>
      </c>
      <c r="BE203" s="51"/>
    </row>
    <row r="204" spans="1:57" ht="15" customHeight="1" x14ac:dyDescent="0.25">
      <c r="A204" s="100" t="s">
        <v>121</v>
      </c>
      <c r="B204" s="94"/>
      <c r="C204" s="100"/>
      <c r="D204" s="94"/>
      <c r="E204" s="100"/>
      <c r="F204" s="94"/>
      <c r="G204" s="100"/>
      <c r="H204" s="94"/>
      <c r="I204" s="100"/>
      <c r="J204" s="94"/>
      <c r="K204" s="94"/>
      <c r="L204" s="100"/>
      <c r="M204" s="94"/>
      <c r="N204" s="94"/>
      <c r="O204" s="100"/>
      <c r="P204" s="94"/>
      <c r="Q204" s="100"/>
      <c r="R204" s="94"/>
      <c r="S204" s="102" t="s">
        <v>122</v>
      </c>
      <c r="T204" s="94"/>
      <c r="U204" s="94"/>
      <c r="V204" s="94"/>
      <c r="W204" s="94"/>
      <c r="X204" s="94"/>
      <c r="Y204" s="94"/>
      <c r="Z204" s="94"/>
      <c r="AA204" s="100" t="s">
        <v>138</v>
      </c>
      <c r="AB204" s="94"/>
      <c r="AC204" s="94"/>
      <c r="AD204" s="94"/>
      <c r="AE204" s="94"/>
      <c r="AF204" s="100" t="s">
        <v>11</v>
      </c>
      <c r="AG204" s="94"/>
      <c r="AH204" s="94"/>
      <c r="AI204" s="75" t="s">
        <v>322</v>
      </c>
      <c r="AJ204" s="103" t="s">
        <v>359</v>
      </c>
      <c r="AK204" s="94"/>
      <c r="AL204" s="94"/>
      <c r="AM204" s="94"/>
      <c r="AN204" s="94"/>
      <c r="AO204" s="94"/>
      <c r="AP204" s="76" t="s">
        <v>453</v>
      </c>
      <c r="AQ204" s="76" t="s">
        <v>453</v>
      </c>
      <c r="AR204" s="76" t="s">
        <v>453</v>
      </c>
      <c r="AS204" s="105" t="s">
        <v>453</v>
      </c>
      <c r="AT204" s="94"/>
      <c r="AU204" s="105" t="s">
        <v>453</v>
      </c>
      <c r="AV204" s="94"/>
      <c r="AW204" s="76" t="s">
        <v>453</v>
      </c>
      <c r="AX204" s="76" t="s">
        <v>453</v>
      </c>
      <c r="AY204" s="76" t="s">
        <v>453</v>
      </c>
      <c r="AZ204" s="76" t="s">
        <v>453</v>
      </c>
      <c r="BA204" s="76" t="s">
        <v>453</v>
      </c>
      <c r="BB204" s="76" t="s">
        <v>453</v>
      </c>
      <c r="BC204" s="76" t="s">
        <v>453</v>
      </c>
      <c r="BD204" s="76" t="s">
        <v>453</v>
      </c>
      <c r="BE204" s="51"/>
    </row>
    <row r="205" spans="1:57" ht="15" customHeight="1" x14ac:dyDescent="0.25">
      <c r="A205" s="100" t="s">
        <v>121</v>
      </c>
      <c r="B205" s="94"/>
      <c r="C205" s="100" t="s">
        <v>123</v>
      </c>
      <c r="D205" s="94"/>
      <c r="E205" s="100"/>
      <c r="F205" s="94"/>
      <c r="G205" s="100"/>
      <c r="H205" s="94"/>
      <c r="I205" s="100"/>
      <c r="J205" s="94"/>
      <c r="K205" s="94"/>
      <c r="L205" s="100"/>
      <c r="M205" s="94"/>
      <c r="N205" s="94"/>
      <c r="O205" s="100"/>
      <c r="P205" s="94"/>
      <c r="Q205" s="100"/>
      <c r="R205" s="94"/>
      <c r="S205" s="102" t="s">
        <v>124</v>
      </c>
      <c r="T205" s="94"/>
      <c r="U205" s="94"/>
      <c r="V205" s="94"/>
      <c r="W205" s="94"/>
      <c r="X205" s="94"/>
      <c r="Y205" s="94"/>
      <c r="Z205" s="94"/>
      <c r="AA205" s="100" t="s">
        <v>10</v>
      </c>
      <c r="AB205" s="94"/>
      <c r="AC205" s="94"/>
      <c r="AD205" s="94"/>
      <c r="AE205" s="94"/>
      <c r="AF205" s="100" t="s">
        <v>11</v>
      </c>
      <c r="AG205" s="94"/>
      <c r="AH205" s="94"/>
      <c r="AI205" s="75" t="s">
        <v>12</v>
      </c>
      <c r="AJ205" s="103" t="s">
        <v>354</v>
      </c>
      <c r="AK205" s="94"/>
      <c r="AL205" s="94"/>
      <c r="AM205" s="94"/>
      <c r="AN205" s="94"/>
      <c r="AO205" s="94"/>
      <c r="AP205" s="76" t="s">
        <v>707</v>
      </c>
      <c r="AQ205" s="76" t="s">
        <v>707</v>
      </c>
      <c r="AR205" s="76" t="s">
        <v>453</v>
      </c>
      <c r="AS205" s="105" t="s">
        <v>453</v>
      </c>
      <c r="AT205" s="94"/>
      <c r="AU205" s="105" t="s">
        <v>1020</v>
      </c>
      <c r="AV205" s="94"/>
      <c r="AW205" s="76" t="s">
        <v>1021</v>
      </c>
      <c r="AX205" s="76" t="s">
        <v>1022</v>
      </c>
      <c r="AY205" s="76" t="s">
        <v>1023</v>
      </c>
      <c r="AZ205" s="76" t="s">
        <v>1022</v>
      </c>
      <c r="BA205" s="76" t="s">
        <v>453</v>
      </c>
      <c r="BB205" s="76" t="s">
        <v>1022</v>
      </c>
      <c r="BC205" s="76" t="s">
        <v>453</v>
      </c>
      <c r="BD205" s="76" t="s">
        <v>453</v>
      </c>
      <c r="BE205" s="51"/>
    </row>
    <row r="206" spans="1:57" ht="45" customHeight="1" x14ac:dyDescent="0.25">
      <c r="A206" s="100" t="s">
        <v>121</v>
      </c>
      <c r="B206" s="94"/>
      <c r="C206" s="100" t="s">
        <v>123</v>
      </c>
      <c r="D206" s="94"/>
      <c r="E206" s="100"/>
      <c r="F206" s="94"/>
      <c r="G206" s="100"/>
      <c r="H206" s="94"/>
      <c r="I206" s="100"/>
      <c r="J206" s="94"/>
      <c r="K206" s="94"/>
      <c r="L206" s="100"/>
      <c r="M206" s="94"/>
      <c r="N206" s="94"/>
      <c r="O206" s="100"/>
      <c r="P206" s="94"/>
      <c r="Q206" s="100"/>
      <c r="R206" s="94"/>
      <c r="S206" s="102" t="s">
        <v>124</v>
      </c>
      <c r="T206" s="94"/>
      <c r="U206" s="94"/>
      <c r="V206" s="94"/>
      <c r="W206" s="94"/>
      <c r="X206" s="94"/>
      <c r="Y206" s="94"/>
      <c r="Z206" s="94"/>
      <c r="AA206" s="100" t="s">
        <v>138</v>
      </c>
      <c r="AB206" s="94"/>
      <c r="AC206" s="94"/>
      <c r="AD206" s="94"/>
      <c r="AE206" s="94"/>
      <c r="AF206" s="100" t="s">
        <v>11</v>
      </c>
      <c r="AG206" s="94"/>
      <c r="AH206" s="94"/>
      <c r="AI206" s="75" t="s">
        <v>322</v>
      </c>
      <c r="AJ206" s="103" t="s">
        <v>359</v>
      </c>
      <c r="AK206" s="94"/>
      <c r="AL206" s="94"/>
      <c r="AM206" s="94"/>
      <c r="AN206" s="94"/>
      <c r="AO206" s="94"/>
      <c r="AP206" s="76" t="s">
        <v>453</v>
      </c>
      <c r="AQ206" s="76" t="s">
        <v>453</v>
      </c>
      <c r="AR206" s="76" t="s">
        <v>453</v>
      </c>
      <c r="AS206" s="105" t="s">
        <v>453</v>
      </c>
      <c r="AT206" s="94"/>
      <c r="AU206" s="105" t="s">
        <v>453</v>
      </c>
      <c r="AV206" s="94"/>
      <c r="AW206" s="76" t="s">
        <v>453</v>
      </c>
      <c r="AX206" s="76" t="s">
        <v>453</v>
      </c>
      <c r="AY206" s="76" t="s">
        <v>453</v>
      </c>
      <c r="AZ206" s="76" t="s">
        <v>453</v>
      </c>
      <c r="BA206" s="76" t="s">
        <v>453</v>
      </c>
      <c r="BB206" s="76" t="s">
        <v>453</v>
      </c>
      <c r="BC206" s="76" t="s">
        <v>453</v>
      </c>
      <c r="BD206" s="76" t="s">
        <v>453</v>
      </c>
      <c r="BE206" s="51"/>
    </row>
    <row r="207" spans="1:57" ht="16.5" customHeight="1" x14ac:dyDescent="0.25">
      <c r="A207" s="100" t="s">
        <v>121</v>
      </c>
      <c r="B207" s="94"/>
      <c r="C207" s="100" t="s">
        <v>123</v>
      </c>
      <c r="D207" s="94"/>
      <c r="E207" s="100" t="s">
        <v>125</v>
      </c>
      <c r="F207" s="94"/>
      <c r="G207" s="100"/>
      <c r="H207" s="94"/>
      <c r="I207" s="100"/>
      <c r="J207" s="94"/>
      <c r="K207" s="94"/>
      <c r="L207" s="100"/>
      <c r="M207" s="94"/>
      <c r="N207" s="94"/>
      <c r="O207" s="100"/>
      <c r="P207" s="94"/>
      <c r="Q207" s="100"/>
      <c r="R207" s="94"/>
      <c r="S207" s="102" t="s">
        <v>126</v>
      </c>
      <c r="T207" s="94"/>
      <c r="U207" s="94"/>
      <c r="V207" s="94"/>
      <c r="W207" s="94"/>
      <c r="X207" s="94"/>
      <c r="Y207" s="94"/>
      <c r="Z207" s="94"/>
      <c r="AA207" s="100" t="s">
        <v>10</v>
      </c>
      <c r="AB207" s="94"/>
      <c r="AC207" s="94"/>
      <c r="AD207" s="94"/>
      <c r="AE207" s="94"/>
      <c r="AF207" s="100" t="s">
        <v>11</v>
      </c>
      <c r="AG207" s="94"/>
      <c r="AH207" s="94"/>
      <c r="AI207" s="75" t="s">
        <v>12</v>
      </c>
      <c r="AJ207" s="103" t="s">
        <v>354</v>
      </c>
      <c r="AK207" s="94"/>
      <c r="AL207" s="94"/>
      <c r="AM207" s="94"/>
      <c r="AN207" s="94"/>
      <c r="AO207" s="94"/>
      <c r="AP207" s="76" t="s">
        <v>707</v>
      </c>
      <c r="AQ207" s="76" t="s">
        <v>707</v>
      </c>
      <c r="AR207" s="76" t="s">
        <v>453</v>
      </c>
      <c r="AS207" s="105" t="s">
        <v>453</v>
      </c>
      <c r="AT207" s="94"/>
      <c r="AU207" s="105" t="s">
        <v>1020</v>
      </c>
      <c r="AV207" s="94"/>
      <c r="AW207" s="76" t="s">
        <v>1021</v>
      </c>
      <c r="AX207" s="76" t="s">
        <v>1022</v>
      </c>
      <c r="AY207" s="76" t="s">
        <v>1023</v>
      </c>
      <c r="AZ207" s="76" t="s">
        <v>1022</v>
      </c>
      <c r="BA207" s="76" t="s">
        <v>453</v>
      </c>
      <c r="BB207" s="76" t="s">
        <v>1022</v>
      </c>
      <c r="BC207" s="76" t="s">
        <v>453</v>
      </c>
      <c r="BD207" s="76" t="s">
        <v>453</v>
      </c>
      <c r="BE207" s="51"/>
    </row>
    <row r="208" spans="1:57" ht="15" customHeight="1" x14ac:dyDescent="0.25">
      <c r="A208" s="100" t="s">
        <v>121</v>
      </c>
      <c r="B208" s="94"/>
      <c r="C208" s="100" t="s">
        <v>123</v>
      </c>
      <c r="D208" s="94"/>
      <c r="E208" s="100" t="s">
        <v>125</v>
      </c>
      <c r="F208" s="94"/>
      <c r="G208" s="100"/>
      <c r="H208" s="94"/>
      <c r="I208" s="100"/>
      <c r="J208" s="94"/>
      <c r="K208" s="94"/>
      <c r="L208" s="100"/>
      <c r="M208" s="94"/>
      <c r="N208" s="94"/>
      <c r="O208" s="100"/>
      <c r="P208" s="94"/>
      <c r="Q208" s="100"/>
      <c r="R208" s="94"/>
      <c r="S208" s="102" t="s">
        <v>126</v>
      </c>
      <c r="T208" s="94"/>
      <c r="U208" s="94"/>
      <c r="V208" s="94"/>
      <c r="W208" s="94"/>
      <c r="X208" s="94"/>
      <c r="Y208" s="94"/>
      <c r="Z208" s="94"/>
      <c r="AA208" s="100" t="s">
        <v>138</v>
      </c>
      <c r="AB208" s="94"/>
      <c r="AC208" s="94"/>
      <c r="AD208" s="94"/>
      <c r="AE208" s="94"/>
      <c r="AF208" s="100" t="s">
        <v>11</v>
      </c>
      <c r="AG208" s="94"/>
      <c r="AH208" s="94"/>
      <c r="AI208" s="75" t="s">
        <v>322</v>
      </c>
      <c r="AJ208" s="103" t="s">
        <v>359</v>
      </c>
      <c r="AK208" s="94"/>
      <c r="AL208" s="94"/>
      <c r="AM208" s="94"/>
      <c r="AN208" s="94"/>
      <c r="AO208" s="94"/>
      <c r="AP208" s="76" t="s">
        <v>453</v>
      </c>
      <c r="AQ208" s="76" t="s">
        <v>453</v>
      </c>
      <c r="AR208" s="76" t="s">
        <v>453</v>
      </c>
      <c r="AS208" s="105" t="s">
        <v>453</v>
      </c>
      <c r="AT208" s="94"/>
      <c r="AU208" s="105" t="s">
        <v>453</v>
      </c>
      <c r="AV208" s="94"/>
      <c r="AW208" s="76" t="s">
        <v>453</v>
      </c>
      <c r="AX208" s="76" t="s">
        <v>453</v>
      </c>
      <c r="AY208" s="76" t="s">
        <v>453</v>
      </c>
      <c r="AZ208" s="76" t="s">
        <v>453</v>
      </c>
      <c r="BA208" s="76" t="s">
        <v>453</v>
      </c>
      <c r="BB208" s="76" t="s">
        <v>453</v>
      </c>
      <c r="BC208" s="76" t="s">
        <v>453</v>
      </c>
      <c r="BD208" s="76" t="s">
        <v>453</v>
      </c>
      <c r="BE208" s="51"/>
    </row>
    <row r="209" spans="1:57" ht="15" customHeight="1" x14ac:dyDescent="0.25">
      <c r="A209" s="100" t="s">
        <v>121</v>
      </c>
      <c r="B209" s="94"/>
      <c r="C209" s="100" t="s">
        <v>123</v>
      </c>
      <c r="D209" s="94"/>
      <c r="E209" s="100" t="s">
        <v>125</v>
      </c>
      <c r="F209" s="94"/>
      <c r="G209" s="100" t="s">
        <v>431</v>
      </c>
      <c r="H209" s="94"/>
      <c r="I209" s="100"/>
      <c r="J209" s="94"/>
      <c r="K209" s="94"/>
      <c r="L209" s="100"/>
      <c r="M209" s="94"/>
      <c r="N209" s="94"/>
      <c r="O209" s="100"/>
      <c r="P209" s="94"/>
      <c r="Q209" s="100"/>
      <c r="R209" s="94"/>
      <c r="S209" s="102" t="s">
        <v>432</v>
      </c>
      <c r="T209" s="94"/>
      <c r="U209" s="94"/>
      <c r="V209" s="94"/>
      <c r="W209" s="94"/>
      <c r="X209" s="94"/>
      <c r="Y209" s="94"/>
      <c r="Z209" s="94"/>
      <c r="AA209" s="100" t="s">
        <v>10</v>
      </c>
      <c r="AB209" s="94"/>
      <c r="AC209" s="94"/>
      <c r="AD209" s="94"/>
      <c r="AE209" s="94"/>
      <c r="AF209" s="100" t="s">
        <v>11</v>
      </c>
      <c r="AG209" s="94"/>
      <c r="AH209" s="94"/>
      <c r="AI209" s="75" t="s">
        <v>12</v>
      </c>
      <c r="AJ209" s="103" t="s">
        <v>354</v>
      </c>
      <c r="AK209" s="94"/>
      <c r="AL209" s="94"/>
      <c r="AM209" s="94"/>
      <c r="AN209" s="94"/>
      <c r="AO209" s="94"/>
      <c r="AP209" s="76" t="s">
        <v>707</v>
      </c>
      <c r="AQ209" s="76" t="s">
        <v>707</v>
      </c>
      <c r="AR209" s="76" t="s">
        <v>453</v>
      </c>
      <c r="AS209" s="105" t="s">
        <v>453</v>
      </c>
      <c r="AT209" s="94"/>
      <c r="AU209" s="105" t="s">
        <v>1020</v>
      </c>
      <c r="AV209" s="94"/>
      <c r="AW209" s="76" t="s">
        <v>1021</v>
      </c>
      <c r="AX209" s="76" t="s">
        <v>1022</v>
      </c>
      <c r="AY209" s="76" t="s">
        <v>1023</v>
      </c>
      <c r="AZ209" s="76" t="s">
        <v>1022</v>
      </c>
      <c r="BA209" s="76" t="s">
        <v>453</v>
      </c>
      <c r="BB209" s="76" t="s">
        <v>1022</v>
      </c>
      <c r="BC209" s="76" t="s">
        <v>453</v>
      </c>
      <c r="BD209" s="76" t="s">
        <v>453</v>
      </c>
      <c r="BE209" s="51"/>
    </row>
    <row r="210" spans="1:57" ht="15" customHeight="1" x14ac:dyDescent="0.25">
      <c r="A210" s="100" t="s">
        <v>121</v>
      </c>
      <c r="B210" s="94"/>
      <c r="C210" s="100" t="s">
        <v>123</v>
      </c>
      <c r="D210" s="94"/>
      <c r="E210" s="100" t="s">
        <v>125</v>
      </c>
      <c r="F210" s="94"/>
      <c r="G210" s="100" t="s">
        <v>431</v>
      </c>
      <c r="H210" s="94"/>
      <c r="I210" s="100"/>
      <c r="J210" s="94"/>
      <c r="K210" s="94"/>
      <c r="L210" s="100"/>
      <c r="M210" s="94"/>
      <c r="N210" s="94"/>
      <c r="O210" s="100"/>
      <c r="P210" s="94"/>
      <c r="Q210" s="100"/>
      <c r="R210" s="94"/>
      <c r="S210" s="102" t="s">
        <v>432</v>
      </c>
      <c r="T210" s="94"/>
      <c r="U210" s="94"/>
      <c r="V210" s="94"/>
      <c r="W210" s="94"/>
      <c r="X210" s="94"/>
      <c r="Y210" s="94"/>
      <c r="Z210" s="94"/>
      <c r="AA210" s="100" t="s">
        <v>138</v>
      </c>
      <c r="AB210" s="94"/>
      <c r="AC210" s="94"/>
      <c r="AD210" s="94"/>
      <c r="AE210" s="94"/>
      <c r="AF210" s="100" t="s">
        <v>11</v>
      </c>
      <c r="AG210" s="94"/>
      <c r="AH210" s="94"/>
      <c r="AI210" s="75" t="s">
        <v>322</v>
      </c>
      <c r="AJ210" s="103" t="s">
        <v>359</v>
      </c>
      <c r="AK210" s="94"/>
      <c r="AL210" s="94"/>
      <c r="AM210" s="94"/>
      <c r="AN210" s="94"/>
      <c r="AO210" s="94"/>
      <c r="AP210" s="76" t="s">
        <v>453</v>
      </c>
      <c r="AQ210" s="76" t="s">
        <v>453</v>
      </c>
      <c r="AR210" s="76" t="s">
        <v>453</v>
      </c>
      <c r="AS210" s="105" t="s">
        <v>453</v>
      </c>
      <c r="AT210" s="94"/>
      <c r="AU210" s="105" t="s">
        <v>453</v>
      </c>
      <c r="AV210" s="94"/>
      <c r="AW210" s="76" t="s">
        <v>453</v>
      </c>
      <c r="AX210" s="76" t="s">
        <v>453</v>
      </c>
      <c r="AY210" s="76" t="s">
        <v>453</v>
      </c>
      <c r="AZ210" s="76" t="s">
        <v>453</v>
      </c>
      <c r="BA210" s="76" t="s">
        <v>453</v>
      </c>
      <c r="BB210" s="76" t="s">
        <v>453</v>
      </c>
      <c r="BC210" s="76" t="s">
        <v>453</v>
      </c>
      <c r="BD210" s="76" t="s">
        <v>453</v>
      </c>
      <c r="BE210" s="51"/>
    </row>
    <row r="211" spans="1:57" ht="16.5" customHeight="1" x14ac:dyDescent="0.25">
      <c r="A211" s="100" t="s">
        <v>121</v>
      </c>
      <c r="B211" s="94"/>
      <c r="C211" s="100" t="s">
        <v>123</v>
      </c>
      <c r="D211" s="94"/>
      <c r="E211" s="100" t="s">
        <v>125</v>
      </c>
      <c r="F211" s="94"/>
      <c r="G211" s="100" t="s">
        <v>431</v>
      </c>
      <c r="H211" s="94"/>
      <c r="I211" s="100" t="s">
        <v>415</v>
      </c>
      <c r="J211" s="94"/>
      <c r="K211" s="94"/>
      <c r="L211" s="100"/>
      <c r="M211" s="94"/>
      <c r="N211" s="94"/>
      <c r="O211" s="100"/>
      <c r="P211" s="94"/>
      <c r="Q211" s="100"/>
      <c r="R211" s="94"/>
      <c r="S211" s="102" t="s">
        <v>387</v>
      </c>
      <c r="T211" s="94"/>
      <c r="U211" s="94"/>
      <c r="V211" s="94"/>
      <c r="W211" s="94"/>
      <c r="X211" s="94"/>
      <c r="Y211" s="94"/>
      <c r="Z211" s="94"/>
      <c r="AA211" s="100" t="s">
        <v>10</v>
      </c>
      <c r="AB211" s="94"/>
      <c r="AC211" s="94"/>
      <c r="AD211" s="94"/>
      <c r="AE211" s="94"/>
      <c r="AF211" s="100" t="s">
        <v>11</v>
      </c>
      <c r="AG211" s="94"/>
      <c r="AH211" s="94"/>
      <c r="AI211" s="75" t="s">
        <v>12</v>
      </c>
      <c r="AJ211" s="103" t="s">
        <v>354</v>
      </c>
      <c r="AK211" s="94"/>
      <c r="AL211" s="94"/>
      <c r="AM211" s="94"/>
      <c r="AN211" s="94"/>
      <c r="AO211" s="94"/>
      <c r="AP211" s="76" t="s">
        <v>707</v>
      </c>
      <c r="AQ211" s="76" t="s">
        <v>707</v>
      </c>
      <c r="AR211" s="76" t="s">
        <v>453</v>
      </c>
      <c r="AS211" s="105" t="s">
        <v>453</v>
      </c>
      <c r="AT211" s="94"/>
      <c r="AU211" s="105" t="s">
        <v>1020</v>
      </c>
      <c r="AV211" s="94"/>
      <c r="AW211" s="76" t="s">
        <v>1021</v>
      </c>
      <c r="AX211" s="76" t="s">
        <v>1022</v>
      </c>
      <c r="AY211" s="76" t="s">
        <v>1023</v>
      </c>
      <c r="AZ211" s="76" t="s">
        <v>1022</v>
      </c>
      <c r="BA211" s="76" t="s">
        <v>453</v>
      </c>
      <c r="BB211" s="76" t="s">
        <v>1022</v>
      </c>
      <c r="BC211" s="76" t="s">
        <v>453</v>
      </c>
      <c r="BD211" s="76" t="s">
        <v>453</v>
      </c>
      <c r="BE211" s="51"/>
    </row>
    <row r="212" spans="1:57" ht="15" customHeight="1" x14ac:dyDescent="0.25">
      <c r="A212" s="100" t="s">
        <v>121</v>
      </c>
      <c r="B212" s="94"/>
      <c r="C212" s="100" t="s">
        <v>123</v>
      </c>
      <c r="D212" s="94"/>
      <c r="E212" s="100" t="s">
        <v>125</v>
      </c>
      <c r="F212" s="94"/>
      <c r="G212" s="100" t="s">
        <v>431</v>
      </c>
      <c r="H212" s="94"/>
      <c r="I212" s="100" t="s">
        <v>415</v>
      </c>
      <c r="J212" s="94"/>
      <c r="K212" s="94"/>
      <c r="L212" s="100" t="s">
        <v>433</v>
      </c>
      <c r="M212" s="94"/>
      <c r="N212" s="94"/>
      <c r="O212" s="100"/>
      <c r="P212" s="94"/>
      <c r="Q212" s="100"/>
      <c r="R212" s="94"/>
      <c r="S212" s="102" t="s">
        <v>434</v>
      </c>
      <c r="T212" s="94"/>
      <c r="U212" s="94"/>
      <c r="V212" s="94"/>
      <c r="W212" s="94"/>
      <c r="X212" s="94"/>
      <c r="Y212" s="94"/>
      <c r="Z212" s="94"/>
      <c r="AA212" s="100" t="s">
        <v>10</v>
      </c>
      <c r="AB212" s="94"/>
      <c r="AC212" s="94"/>
      <c r="AD212" s="94"/>
      <c r="AE212" s="94"/>
      <c r="AF212" s="100" t="s">
        <v>11</v>
      </c>
      <c r="AG212" s="94"/>
      <c r="AH212" s="94"/>
      <c r="AI212" s="75" t="s">
        <v>12</v>
      </c>
      <c r="AJ212" s="103" t="s">
        <v>354</v>
      </c>
      <c r="AK212" s="94"/>
      <c r="AL212" s="94"/>
      <c r="AM212" s="94"/>
      <c r="AN212" s="94"/>
      <c r="AO212" s="94"/>
      <c r="AP212" s="76" t="s">
        <v>708</v>
      </c>
      <c r="AQ212" s="76" t="s">
        <v>708</v>
      </c>
      <c r="AR212" s="76" t="s">
        <v>453</v>
      </c>
      <c r="AS212" s="105" t="s">
        <v>453</v>
      </c>
      <c r="AT212" s="94"/>
      <c r="AU212" s="105" t="s">
        <v>453</v>
      </c>
      <c r="AV212" s="94"/>
      <c r="AW212" s="76" t="s">
        <v>708</v>
      </c>
      <c r="AX212" s="76" t="s">
        <v>453</v>
      </c>
      <c r="AY212" s="76" t="s">
        <v>453</v>
      </c>
      <c r="AZ212" s="76" t="s">
        <v>453</v>
      </c>
      <c r="BA212" s="76" t="s">
        <v>453</v>
      </c>
      <c r="BB212" s="76" t="s">
        <v>453</v>
      </c>
      <c r="BC212" s="76" t="s">
        <v>453</v>
      </c>
      <c r="BD212" s="76" t="s">
        <v>453</v>
      </c>
      <c r="BE212" s="51"/>
    </row>
    <row r="213" spans="1:57" ht="15" customHeight="1" x14ac:dyDescent="0.25">
      <c r="A213" s="100" t="s">
        <v>121</v>
      </c>
      <c r="B213" s="94"/>
      <c r="C213" s="100" t="s">
        <v>123</v>
      </c>
      <c r="D213" s="94"/>
      <c r="E213" s="100" t="s">
        <v>125</v>
      </c>
      <c r="F213" s="94"/>
      <c r="G213" s="100" t="s">
        <v>431</v>
      </c>
      <c r="H213" s="94"/>
      <c r="I213" s="100" t="s">
        <v>415</v>
      </c>
      <c r="J213" s="94"/>
      <c r="K213" s="94"/>
      <c r="L213" s="100" t="s">
        <v>129</v>
      </c>
      <c r="M213" s="94"/>
      <c r="N213" s="94"/>
      <c r="O213" s="100"/>
      <c r="P213" s="94"/>
      <c r="Q213" s="100"/>
      <c r="R213" s="94"/>
      <c r="S213" s="102" t="s">
        <v>130</v>
      </c>
      <c r="T213" s="94"/>
      <c r="U213" s="94"/>
      <c r="V213" s="94"/>
      <c r="W213" s="94"/>
      <c r="X213" s="94"/>
      <c r="Y213" s="94"/>
      <c r="Z213" s="94"/>
      <c r="AA213" s="100" t="s">
        <v>10</v>
      </c>
      <c r="AB213" s="94"/>
      <c r="AC213" s="94"/>
      <c r="AD213" s="94"/>
      <c r="AE213" s="94"/>
      <c r="AF213" s="100" t="s">
        <v>11</v>
      </c>
      <c r="AG213" s="94"/>
      <c r="AH213" s="94"/>
      <c r="AI213" s="75" t="s">
        <v>12</v>
      </c>
      <c r="AJ213" s="103" t="s">
        <v>354</v>
      </c>
      <c r="AK213" s="94"/>
      <c r="AL213" s="94"/>
      <c r="AM213" s="94"/>
      <c r="AN213" s="94"/>
      <c r="AO213" s="94"/>
      <c r="AP213" s="76" t="s">
        <v>709</v>
      </c>
      <c r="AQ213" s="76" t="s">
        <v>709</v>
      </c>
      <c r="AR213" s="76" t="s">
        <v>453</v>
      </c>
      <c r="AS213" s="105" t="s">
        <v>453</v>
      </c>
      <c r="AT213" s="94"/>
      <c r="AU213" s="105" t="s">
        <v>1020</v>
      </c>
      <c r="AV213" s="94"/>
      <c r="AW213" s="76" t="s">
        <v>1024</v>
      </c>
      <c r="AX213" s="76" t="s">
        <v>1022</v>
      </c>
      <c r="AY213" s="76" t="s">
        <v>1023</v>
      </c>
      <c r="AZ213" s="76" t="s">
        <v>1022</v>
      </c>
      <c r="BA213" s="76" t="s">
        <v>453</v>
      </c>
      <c r="BB213" s="76" t="s">
        <v>1022</v>
      </c>
      <c r="BC213" s="76" t="s">
        <v>453</v>
      </c>
      <c r="BD213" s="76" t="s">
        <v>453</v>
      </c>
      <c r="BE213" s="51"/>
    </row>
    <row r="214" spans="1:57" ht="15" customHeight="1" x14ac:dyDescent="0.25">
      <c r="A214" s="100" t="s">
        <v>121</v>
      </c>
      <c r="B214" s="94"/>
      <c r="C214" s="100" t="s">
        <v>123</v>
      </c>
      <c r="D214" s="94"/>
      <c r="E214" s="100" t="s">
        <v>125</v>
      </c>
      <c r="F214" s="94"/>
      <c r="G214" s="100" t="s">
        <v>431</v>
      </c>
      <c r="H214" s="94"/>
      <c r="I214" s="100" t="s">
        <v>415</v>
      </c>
      <c r="J214" s="94"/>
      <c r="K214" s="94"/>
      <c r="L214" s="100" t="s">
        <v>129</v>
      </c>
      <c r="M214" s="94"/>
      <c r="N214" s="94"/>
      <c r="O214" s="100"/>
      <c r="P214" s="94"/>
      <c r="Q214" s="100"/>
      <c r="R214" s="94"/>
      <c r="S214" s="102" t="s">
        <v>130</v>
      </c>
      <c r="T214" s="94"/>
      <c r="U214" s="94"/>
      <c r="V214" s="94"/>
      <c r="W214" s="94"/>
      <c r="X214" s="94"/>
      <c r="Y214" s="94"/>
      <c r="Z214" s="94"/>
      <c r="AA214" s="100" t="s">
        <v>138</v>
      </c>
      <c r="AB214" s="94"/>
      <c r="AC214" s="94"/>
      <c r="AD214" s="94"/>
      <c r="AE214" s="94"/>
      <c r="AF214" s="100" t="s">
        <v>11</v>
      </c>
      <c r="AG214" s="94"/>
      <c r="AH214" s="94"/>
      <c r="AI214" s="75" t="s">
        <v>322</v>
      </c>
      <c r="AJ214" s="103" t="s">
        <v>359</v>
      </c>
      <c r="AK214" s="94"/>
      <c r="AL214" s="94"/>
      <c r="AM214" s="94"/>
      <c r="AN214" s="94"/>
      <c r="AO214" s="94"/>
      <c r="AP214" s="76" t="s">
        <v>453</v>
      </c>
      <c r="AQ214" s="76" t="s">
        <v>453</v>
      </c>
      <c r="AR214" s="76" t="s">
        <v>453</v>
      </c>
      <c r="AS214" s="105" t="s">
        <v>453</v>
      </c>
      <c r="AT214" s="94"/>
      <c r="AU214" s="105" t="s">
        <v>453</v>
      </c>
      <c r="AV214" s="94"/>
      <c r="AW214" s="76" t="s">
        <v>453</v>
      </c>
      <c r="AX214" s="76" t="s">
        <v>453</v>
      </c>
      <c r="AY214" s="76" t="s">
        <v>453</v>
      </c>
      <c r="AZ214" s="76" t="s">
        <v>453</v>
      </c>
      <c r="BA214" s="76" t="s">
        <v>453</v>
      </c>
      <c r="BB214" s="76" t="s">
        <v>453</v>
      </c>
      <c r="BC214" s="76" t="s">
        <v>453</v>
      </c>
      <c r="BD214" s="76" t="s">
        <v>453</v>
      </c>
      <c r="BE214" s="51"/>
    </row>
    <row r="215" spans="1:57" ht="16.5" customHeight="1" x14ac:dyDescent="0.25">
      <c r="A215" s="100" t="s">
        <v>121</v>
      </c>
      <c r="B215" s="94"/>
      <c r="C215" s="100" t="s">
        <v>123</v>
      </c>
      <c r="D215" s="94"/>
      <c r="E215" s="100" t="s">
        <v>125</v>
      </c>
      <c r="F215" s="94"/>
      <c r="G215" s="100" t="s">
        <v>431</v>
      </c>
      <c r="H215" s="94"/>
      <c r="I215" s="100" t="s">
        <v>415</v>
      </c>
      <c r="J215" s="94"/>
      <c r="K215" s="94"/>
      <c r="L215" s="100"/>
      <c r="M215" s="94"/>
      <c r="N215" s="94"/>
      <c r="O215" s="100"/>
      <c r="P215" s="94"/>
      <c r="Q215" s="100"/>
      <c r="R215" s="94"/>
      <c r="S215" s="102" t="s">
        <v>387</v>
      </c>
      <c r="T215" s="94"/>
      <c r="U215" s="94"/>
      <c r="V215" s="94"/>
      <c r="W215" s="94"/>
      <c r="X215" s="94"/>
      <c r="Y215" s="94"/>
      <c r="Z215" s="94"/>
      <c r="AA215" s="100" t="s">
        <v>138</v>
      </c>
      <c r="AB215" s="94"/>
      <c r="AC215" s="94"/>
      <c r="AD215" s="94"/>
      <c r="AE215" s="94"/>
      <c r="AF215" s="100" t="s">
        <v>11</v>
      </c>
      <c r="AG215" s="94"/>
      <c r="AH215" s="94"/>
      <c r="AI215" s="75" t="s">
        <v>322</v>
      </c>
      <c r="AJ215" s="103" t="s">
        <v>359</v>
      </c>
      <c r="AK215" s="94"/>
      <c r="AL215" s="94"/>
      <c r="AM215" s="94"/>
      <c r="AN215" s="94"/>
      <c r="AO215" s="94"/>
      <c r="AP215" s="76" t="s">
        <v>453</v>
      </c>
      <c r="AQ215" s="76" t="s">
        <v>453</v>
      </c>
      <c r="AR215" s="76" t="s">
        <v>453</v>
      </c>
      <c r="AS215" s="105" t="s">
        <v>453</v>
      </c>
      <c r="AT215" s="94"/>
      <c r="AU215" s="105" t="s">
        <v>453</v>
      </c>
      <c r="AV215" s="94"/>
      <c r="AW215" s="76" t="s">
        <v>453</v>
      </c>
      <c r="AX215" s="76" t="s">
        <v>453</v>
      </c>
      <c r="AY215" s="76" t="s">
        <v>453</v>
      </c>
      <c r="AZ215" s="76" t="s">
        <v>453</v>
      </c>
      <c r="BA215" s="76" t="s">
        <v>453</v>
      </c>
      <c r="BB215" s="76" t="s">
        <v>453</v>
      </c>
      <c r="BC215" s="76" t="s">
        <v>453</v>
      </c>
      <c r="BD215" s="76" t="s">
        <v>453</v>
      </c>
      <c r="BE215" s="51"/>
    </row>
    <row r="216" spans="1:57" ht="15" customHeight="1" x14ac:dyDescent="0.25">
      <c r="A216" s="101" t="s">
        <v>121</v>
      </c>
      <c r="B216" s="94"/>
      <c r="C216" s="101" t="s">
        <v>123</v>
      </c>
      <c r="D216" s="94"/>
      <c r="E216" s="101" t="s">
        <v>125</v>
      </c>
      <c r="F216" s="94"/>
      <c r="G216" s="101" t="s">
        <v>431</v>
      </c>
      <c r="H216" s="94"/>
      <c r="I216" s="101" t="s">
        <v>415</v>
      </c>
      <c r="J216" s="94"/>
      <c r="K216" s="94"/>
      <c r="L216" s="101" t="s">
        <v>433</v>
      </c>
      <c r="M216" s="94"/>
      <c r="N216" s="94"/>
      <c r="O216" s="101" t="s">
        <v>42</v>
      </c>
      <c r="P216" s="94"/>
      <c r="Q216" s="101"/>
      <c r="R216" s="94"/>
      <c r="S216" s="108" t="s">
        <v>392</v>
      </c>
      <c r="T216" s="94"/>
      <c r="U216" s="94"/>
      <c r="V216" s="94"/>
      <c r="W216" s="94"/>
      <c r="X216" s="94"/>
      <c r="Y216" s="94"/>
      <c r="Z216" s="94"/>
      <c r="AA216" s="101" t="s">
        <v>10</v>
      </c>
      <c r="AB216" s="94"/>
      <c r="AC216" s="94"/>
      <c r="AD216" s="94"/>
      <c r="AE216" s="94"/>
      <c r="AF216" s="101" t="s">
        <v>11</v>
      </c>
      <c r="AG216" s="94"/>
      <c r="AH216" s="94"/>
      <c r="AI216" s="77" t="s">
        <v>12</v>
      </c>
      <c r="AJ216" s="104" t="s">
        <v>354</v>
      </c>
      <c r="AK216" s="94"/>
      <c r="AL216" s="94"/>
      <c r="AM216" s="94"/>
      <c r="AN216" s="94"/>
      <c r="AO216" s="94"/>
      <c r="AP216" s="78" t="s">
        <v>708</v>
      </c>
      <c r="AQ216" s="78" t="s">
        <v>708</v>
      </c>
      <c r="AR216" s="78" t="s">
        <v>453</v>
      </c>
      <c r="AS216" s="109" t="s">
        <v>453</v>
      </c>
      <c r="AT216" s="94"/>
      <c r="AU216" s="109" t="s">
        <v>453</v>
      </c>
      <c r="AV216" s="94"/>
      <c r="AW216" s="78" t="s">
        <v>708</v>
      </c>
      <c r="AX216" s="78" t="s">
        <v>453</v>
      </c>
      <c r="AY216" s="78" t="s">
        <v>453</v>
      </c>
      <c r="AZ216" s="78" t="s">
        <v>453</v>
      </c>
      <c r="BA216" s="78" t="s">
        <v>453</v>
      </c>
      <c r="BB216" s="78" t="s">
        <v>453</v>
      </c>
      <c r="BC216" s="78" t="s">
        <v>453</v>
      </c>
      <c r="BD216" s="78" t="s">
        <v>453</v>
      </c>
      <c r="BE216" s="51"/>
    </row>
    <row r="217" spans="1:57" ht="15" customHeight="1" x14ac:dyDescent="0.25">
      <c r="A217" s="101" t="s">
        <v>121</v>
      </c>
      <c r="B217" s="94"/>
      <c r="C217" s="101" t="s">
        <v>123</v>
      </c>
      <c r="D217" s="94"/>
      <c r="E217" s="101" t="s">
        <v>125</v>
      </c>
      <c r="F217" s="94"/>
      <c r="G217" s="101" t="s">
        <v>431</v>
      </c>
      <c r="H217" s="94"/>
      <c r="I217" s="101" t="s">
        <v>415</v>
      </c>
      <c r="J217" s="94"/>
      <c r="K217" s="94"/>
      <c r="L217" s="101" t="s">
        <v>129</v>
      </c>
      <c r="M217" s="94"/>
      <c r="N217" s="94"/>
      <c r="O217" s="101" t="s">
        <v>42</v>
      </c>
      <c r="P217" s="94"/>
      <c r="Q217" s="101"/>
      <c r="R217" s="94"/>
      <c r="S217" s="108" t="s">
        <v>394</v>
      </c>
      <c r="T217" s="94"/>
      <c r="U217" s="94"/>
      <c r="V217" s="94"/>
      <c r="W217" s="94"/>
      <c r="X217" s="94"/>
      <c r="Y217" s="94"/>
      <c r="Z217" s="94"/>
      <c r="AA217" s="101" t="s">
        <v>10</v>
      </c>
      <c r="AB217" s="94"/>
      <c r="AC217" s="94"/>
      <c r="AD217" s="94"/>
      <c r="AE217" s="94"/>
      <c r="AF217" s="101" t="s">
        <v>11</v>
      </c>
      <c r="AG217" s="94"/>
      <c r="AH217" s="94"/>
      <c r="AI217" s="77" t="s">
        <v>12</v>
      </c>
      <c r="AJ217" s="104" t="s">
        <v>354</v>
      </c>
      <c r="AK217" s="94"/>
      <c r="AL217" s="94"/>
      <c r="AM217" s="94"/>
      <c r="AN217" s="94"/>
      <c r="AO217" s="94"/>
      <c r="AP217" s="78" t="s">
        <v>709</v>
      </c>
      <c r="AQ217" s="78" t="s">
        <v>709</v>
      </c>
      <c r="AR217" s="78" t="s">
        <v>453</v>
      </c>
      <c r="AS217" s="109" t="s">
        <v>453</v>
      </c>
      <c r="AT217" s="94"/>
      <c r="AU217" s="109" t="s">
        <v>1020</v>
      </c>
      <c r="AV217" s="94"/>
      <c r="AW217" s="78" t="s">
        <v>1024</v>
      </c>
      <c r="AX217" s="78" t="s">
        <v>1022</v>
      </c>
      <c r="AY217" s="78" t="s">
        <v>1023</v>
      </c>
      <c r="AZ217" s="78" t="s">
        <v>1022</v>
      </c>
      <c r="BA217" s="78" t="s">
        <v>453</v>
      </c>
      <c r="BB217" s="78" t="s">
        <v>1022</v>
      </c>
      <c r="BC217" s="78" t="s">
        <v>453</v>
      </c>
      <c r="BD217" s="78" t="s">
        <v>453</v>
      </c>
      <c r="BE217" s="51"/>
    </row>
    <row r="218" spans="1:57" ht="15" customHeight="1" x14ac:dyDescent="0.25">
      <c r="A218" s="101" t="s">
        <v>121</v>
      </c>
      <c r="B218" s="94"/>
      <c r="C218" s="101" t="s">
        <v>123</v>
      </c>
      <c r="D218" s="94"/>
      <c r="E218" s="101" t="s">
        <v>125</v>
      </c>
      <c r="F218" s="94"/>
      <c r="G218" s="101" t="s">
        <v>431</v>
      </c>
      <c r="H218" s="94"/>
      <c r="I218" s="101" t="s">
        <v>415</v>
      </c>
      <c r="J218" s="94"/>
      <c r="K218" s="94"/>
      <c r="L218" s="101" t="s">
        <v>129</v>
      </c>
      <c r="M218" s="94"/>
      <c r="N218" s="94"/>
      <c r="O218" s="101" t="s">
        <v>42</v>
      </c>
      <c r="P218" s="94"/>
      <c r="Q218" s="101"/>
      <c r="R218" s="94"/>
      <c r="S218" s="108" t="s">
        <v>394</v>
      </c>
      <c r="T218" s="94"/>
      <c r="U218" s="94"/>
      <c r="V218" s="94"/>
      <c r="W218" s="94"/>
      <c r="X218" s="94"/>
      <c r="Y218" s="94"/>
      <c r="Z218" s="94"/>
      <c r="AA218" s="101" t="s">
        <v>138</v>
      </c>
      <c r="AB218" s="94"/>
      <c r="AC218" s="94"/>
      <c r="AD218" s="94"/>
      <c r="AE218" s="94"/>
      <c r="AF218" s="101" t="s">
        <v>11</v>
      </c>
      <c r="AG218" s="94"/>
      <c r="AH218" s="94"/>
      <c r="AI218" s="77" t="s">
        <v>322</v>
      </c>
      <c r="AJ218" s="104" t="s">
        <v>359</v>
      </c>
      <c r="AK218" s="94"/>
      <c r="AL218" s="94"/>
      <c r="AM218" s="94"/>
      <c r="AN218" s="94"/>
      <c r="AO218" s="94"/>
      <c r="AP218" s="78" t="s">
        <v>453</v>
      </c>
      <c r="AQ218" s="78" t="s">
        <v>453</v>
      </c>
      <c r="AR218" s="78" t="s">
        <v>453</v>
      </c>
      <c r="AS218" s="109" t="s">
        <v>453</v>
      </c>
      <c r="AT218" s="94"/>
      <c r="AU218" s="109" t="s">
        <v>453</v>
      </c>
      <c r="AV218" s="94"/>
      <c r="AW218" s="78" t="s">
        <v>453</v>
      </c>
      <c r="AX218" s="78" t="s">
        <v>453</v>
      </c>
      <c r="AY218" s="78" t="s">
        <v>453</v>
      </c>
      <c r="AZ218" s="78" t="s">
        <v>453</v>
      </c>
      <c r="BA218" s="78" t="s">
        <v>453</v>
      </c>
      <c r="BB218" s="78" t="s">
        <v>453</v>
      </c>
      <c r="BC218" s="78" t="s">
        <v>453</v>
      </c>
      <c r="BD218" s="78" t="s">
        <v>453</v>
      </c>
      <c r="BE218" s="51"/>
    </row>
    <row r="219" spans="1:57" ht="16.5" customHeight="1" x14ac:dyDescent="0.25">
      <c r="A219" s="52" t="s">
        <v>0</v>
      </c>
      <c r="B219" s="52" t="s">
        <v>0</v>
      </c>
      <c r="C219" s="52" t="s">
        <v>0</v>
      </c>
      <c r="D219" s="52" t="s">
        <v>0</v>
      </c>
      <c r="E219" s="52" t="s">
        <v>0</v>
      </c>
      <c r="F219" s="52" t="s">
        <v>0</v>
      </c>
      <c r="G219" s="52" t="s">
        <v>0</v>
      </c>
      <c r="H219" s="52" t="s">
        <v>0</v>
      </c>
      <c r="I219" s="52" t="s">
        <v>0</v>
      </c>
      <c r="J219" s="93" t="s">
        <v>0</v>
      </c>
      <c r="K219" s="94"/>
      <c r="L219" s="93" t="s">
        <v>0</v>
      </c>
      <c r="M219" s="94"/>
      <c r="N219" s="52" t="s">
        <v>0</v>
      </c>
      <c r="O219" s="52" t="s">
        <v>0</v>
      </c>
      <c r="P219" s="52" t="s">
        <v>0</v>
      </c>
      <c r="Q219" s="52" t="s">
        <v>0</v>
      </c>
      <c r="R219" s="52" t="s">
        <v>0</v>
      </c>
      <c r="S219" s="52" t="s">
        <v>0</v>
      </c>
      <c r="T219" s="52" t="s">
        <v>0</v>
      </c>
      <c r="U219" s="52" t="s">
        <v>0</v>
      </c>
      <c r="V219" s="52" t="s">
        <v>0</v>
      </c>
      <c r="W219" s="52" t="s">
        <v>0</v>
      </c>
      <c r="X219" s="52" t="s">
        <v>0</v>
      </c>
      <c r="Y219" s="52" t="s">
        <v>0</v>
      </c>
      <c r="Z219" s="52" t="s">
        <v>0</v>
      </c>
      <c r="AA219" s="93" t="s">
        <v>0</v>
      </c>
      <c r="AB219" s="94"/>
      <c r="AC219" s="93" t="s">
        <v>0</v>
      </c>
      <c r="AD219" s="94"/>
      <c r="AE219" s="52" t="s">
        <v>0</v>
      </c>
      <c r="AF219" s="52" t="s">
        <v>0</v>
      </c>
      <c r="AG219" s="52" t="s">
        <v>0</v>
      </c>
      <c r="AH219" s="52" t="s">
        <v>0</v>
      </c>
      <c r="AI219" s="52" t="s">
        <v>0</v>
      </c>
      <c r="AJ219" s="52" t="s">
        <v>0</v>
      </c>
      <c r="AK219" s="52" t="s">
        <v>0</v>
      </c>
      <c r="AL219" s="52" t="s">
        <v>0</v>
      </c>
      <c r="AM219" s="93" t="s">
        <v>0</v>
      </c>
      <c r="AN219" s="94"/>
      <c r="AO219" s="94"/>
      <c r="AP219" s="52" t="s">
        <v>0</v>
      </c>
      <c r="AQ219" s="52" t="s">
        <v>0</v>
      </c>
      <c r="AR219" s="52" t="s">
        <v>0</v>
      </c>
      <c r="AS219" s="93" t="s">
        <v>0</v>
      </c>
      <c r="AT219" s="94"/>
      <c r="AU219" s="93" t="s">
        <v>0</v>
      </c>
      <c r="AV219" s="94"/>
      <c r="AW219" s="52" t="s">
        <v>0</v>
      </c>
      <c r="AX219" s="52" t="s">
        <v>0</v>
      </c>
      <c r="AY219" s="52" t="s">
        <v>0</v>
      </c>
      <c r="AZ219" s="52" t="s">
        <v>0</v>
      </c>
      <c r="BA219" s="52" t="s">
        <v>0</v>
      </c>
      <c r="BB219" s="52" t="s">
        <v>0</v>
      </c>
      <c r="BC219" s="52" t="s">
        <v>0</v>
      </c>
      <c r="BD219" s="52" t="s">
        <v>0</v>
      </c>
      <c r="BE219" s="51"/>
    </row>
    <row r="220" spans="1:57" ht="15" customHeight="1" x14ac:dyDescent="0.25">
      <c r="A220" s="110" t="s">
        <v>334</v>
      </c>
      <c r="B220" s="92"/>
      <c r="C220" s="92"/>
      <c r="D220" s="92"/>
      <c r="E220" s="92"/>
      <c r="F220" s="92"/>
      <c r="G220" s="91"/>
      <c r="H220" s="111" t="s">
        <v>361</v>
      </c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92"/>
      <c r="AK220" s="92"/>
      <c r="AL220" s="92"/>
      <c r="AM220" s="92"/>
      <c r="AN220" s="92"/>
      <c r="AO220" s="91"/>
      <c r="AP220" s="52" t="s">
        <v>0</v>
      </c>
      <c r="AQ220" s="52" t="s">
        <v>0</v>
      </c>
      <c r="AR220" s="52" t="s">
        <v>0</v>
      </c>
      <c r="AS220" s="93" t="s">
        <v>0</v>
      </c>
      <c r="AT220" s="94"/>
      <c r="AU220" s="93" t="s">
        <v>0</v>
      </c>
      <c r="AV220" s="94"/>
      <c r="AW220" s="52" t="s">
        <v>0</v>
      </c>
      <c r="AX220" s="52" t="s">
        <v>0</v>
      </c>
      <c r="AY220" s="52" t="s">
        <v>0</v>
      </c>
      <c r="AZ220" s="52" t="s">
        <v>0</v>
      </c>
      <c r="BA220" s="52" t="s">
        <v>0</v>
      </c>
      <c r="BB220" s="52" t="s">
        <v>0</v>
      </c>
      <c r="BC220" s="52" t="s">
        <v>0</v>
      </c>
      <c r="BD220" s="52" t="s">
        <v>0</v>
      </c>
      <c r="BE220" s="51"/>
    </row>
    <row r="221" spans="1:57" ht="15" customHeight="1" x14ac:dyDescent="0.25">
      <c r="A221" s="107" t="s">
        <v>1</v>
      </c>
      <c r="B221" s="91"/>
      <c r="C221" s="106" t="s">
        <v>2</v>
      </c>
      <c r="D221" s="91"/>
      <c r="E221" s="107" t="s">
        <v>336</v>
      </c>
      <c r="F221" s="91"/>
      <c r="G221" s="107" t="s">
        <v>337</v>
      </c>
      <c r="H221" s="91"/>
      <c r="I221" s="107" t="s">
        <v>3</v>
      </c>
      <c r="J221" s="92"/>
      <c r="K221" s="91"/>
      <c r="L221" s="107" t="s">
        <v>338</v>
      </c>
      <c r="M221" s="92"/>
      <c r="N221" s="91"/>
      <c r="O221" s="107" t="s">
        <v>4</v>
      </c>
      <c r="P221" s="91"/>
      <c r="Q221" s="107" t="s">
        <v>339</v>
      </c>
      <c r="R221" s="91"/>
      <c r="S221" s="107" t="s">
        <v>5</v>
      </c>
      <c r="T221" s="92"/>
      <c r="U221" s="92"/>
      <c r="V221" s="92"/>
      <c r="W221" s="92"/>
      <c r="X221" s="92"/>
      <c r="Y221" s="92"/>
      <c r="Z221" s="91"/>
      <c r="AA221" s="107" t="s">
        <v>6</v>
      </c>
      <c r="AB221" s="92"/>
      <c r="AC221" s="92"/>
      <c r="AD221" s="92"/>
      <c r="AE221" s="91"/>
      <c r="AF221" s="107" t="s">
        <v>287</v>
      </c>
      <c r="AG221" s="92"/>
      <c r="AH221" s="91"/>
      <c r="AI221" s="74" t="s">
        <v>340</v>
      </c>
      <c r="AJ221" s="107" t="s">
        <v>7</v>
      </c>
      <c r="AK221" s="92"/>
      <c r="AL221" s="92"/>
      <c r="AM221" s="92"/>
      <c r="AN221" s="92"/>
      <c r="AO221" s="91"/>
      <c r="AP221" s="74" t="s">
        <v>341</v>
      </c>
      <c r="AQ221" s="74" t="s">
        <v>342</v>
      </c>
      <c r="AR221" s="74" t="s">
        <v>343</v>
      </c>
      <c r="AS221" s="107" t="s">
        <v>344</v>
      </c>
      <c r="AT221" s="91"/>
      <c r="AU221" s="107" t="s">
        <v>345</v>
      </c>
      <c r="AV221" s="91"/>
      <c r="AW221" s="74" t="s">
        <v>346</v>
      </c>
      <c r="AX221" s="74" t="s">
        <v>347</v>
      </c>
      <c r="AY221" s="74" t="s">
        <v>348</v>
      </c>
      <c r="AZ221" s="74" t="s">
        <v>349</v>
      </c>
      <c r="BA221" s="74" t="s">
        <v>350</v>
      </c>
      <c r="BB221" s="74" t="s">
        <v>351</v>
      </c>
      <c r="BC221" s="74" t="s">
        <v>352</v>
      </c>
      <c r="BD221" s="74" t="s">
        <v>353</v>
      </c>
      <c r="BE221" s="51"/>
    </row>
    <row r="222" spans="1:57" ht="15" customHeight="1" x14ac:dyDescent="0.25">
      <c r="A222" s="100" t="s">
        <v>121</v>
      </c>
      <c r="B222" s="94"/>
      <c r="C222" s="100"/>
      <c r="D222" s="94"/>
      <c r="E222" s="100"/>
      <c r="F222" s="94"/>
      <c r="G222" s="100"/>
      <c r="H222" s="94"/>
      <c r="I222" s="100"/>
      <c r="J222" s="94"/>
      <c r="K222" s="94"/>
      <c r="L222" s="100"/>
      <c r="M222" s="94"/>
      <c r="N222" s="94"/>
      <c r="O222" s="100"/>
      <c r="P222" s="94"/>
      <c r="Q222" s="100"/>
      <c r="R222" s="94"/>
      <c r="S222" s="102" t="s">
        <v>122</v>
      </c>
      <c r="T222" s="94"/>
      <c r="U222" s="94"/>
      <c r="V222" s="94"/>
      <c r="W222" s="94"/>
      <c r="X222" s="94"/>
      <c r="Y222" s="94"/>
      <c r="Z222" s="94"/>
      <c r="AA222" s="100" t="s">
        <v>138</v>
      </c>
      <c r="AB222" s="94"/>
      <c r="AC222" s="94"/>
      <c r="AD222" s="94"/>
      <c r="AE222" s="94"/>
      <c r="AF222" s="100" t="s">
        <v>11</v>
      </c>
      <c r="AG222" s="94"/>
      <c r="AH222" s="94"/>
      <c r="AI222" s="75" t="s">
        <v>322</v>
      </c>
      <c r="AJ222" s="103" t="s">
        <v>359</v>
      </c>
      <c r="AK222" s="94"/>
      <c r="AL222" s="94"/>
      <c r="AM222" s="94"/>
      <c r="AN222" s="94"/>
      <c r="AO222" s="94"/>
      <c r="AP222" s="76" t="s">
        <v>710</v>
      </c>
      <c r="AQ222" s="76" t="s">
        <v>711</v>
      </c>
      <c r="AR222" s="76" t="s">
        <v>712</v>
      </c>
      <c r="AS222" s="105" t="s">
        <v>453</v>
      </c>
      <c r="AT222" s="94"/>
      <c r="AU222" s="105" t="s">
        <v>1025</v>
      </c>
      <c r="AV222" s="94"/>
      <c r="AW222" s="76" t="s">
        <v>1026</v>
      </c>
      <c r="AX222" s="76" t="s">
        <v>1027</v>
      </c>
      <c r="AY222" s="76" t="s">
        <v>1028</v>
      </c>
      <c r="AZ222" s="76" t="s">
        <v>1027</v>
      </c>
      <c r="BA222" s="76" t="s">
        <v>453</v>
      </c>
      <c r="BB222" s="76" t="s">
        <v>1027</v>
      </c>
      <c r="BC222" s="76" t="s">
        <v>453</v>
      </c>
      <c r="BD222" s="76" t="s">
        <v>453</v>
      </c>
      <c r="BE222" s="51"/>
    </row>
    <row r="223" spans="1:57" ht="16.5" customHeight="1" x14ac:dyDescent="0.25">
      <c r="A223" s="100" t="s">
        <v>121</v>
      </c>
      <c r="B223" s="94"/>
      <c r="C223" s="100" t="s">
        <v>123</v>
      </c>
      <c r="D223" s="94"/>
      <c r="E223" s="100"/>
      <c r="F223" s="94"/>
      <c r="G223" s="100"/>
      <c r="H223" s="94"/>
      <c r="I223" s="100"/>
      <c r="J223" s="94"/>
      <c r="K223" s="94"/>
      <c r="L223" s="100"/>
      <c r="M223" s="94"/>
      <c r="N223" s="94"/>
      <c r="O223" s="100"/>
      <c r="P223" s="94"/>
      <c r="Q223" s="100"/>
      <c r="R223" s="94"/>
      <c r="S223" s="102" t="s">
        <v>124</v>
      </c>
      <c r="T223" s="94"/>
      <c r="U223" s="94"/>
      <c r="V223" s="94"/>
      <c r="W223" s="94"/>
      <c r="X223" s="94"/>
      <c r="Y223" s="94"/>
      <c r="Z223" s="94"/>
      <c r="AA223" s="100" t="s">
        <v>138</v>
      </c>
      <c r="AB223" s="94"/>
      <c r="AC223" s="94"/>
      <c r="AD223" s="94"/>
      <c r="AE223" s="94"/>
      <c r="AF223" s="100" t="s">
        <v>11</v>
      </c>
      <c r="AG223" s="94"/>
      <c r="AH223" s="94"/>
      <c r="AI223" s="75" t="s">
        <v>322</v>
      </c>
      <c r="AJ223" s="103" t="s">
        <v>359</v>
      </c>
      <c r="AK223" s="94"/>
      <c r="AL223" s="94"/>
      <c r="AM223" s="94"/>
      <c r="AN223" s="94"/>
      <c r="AO223" s="94"/>
      <c r="AP223" s="76" t="s">
        <v>710</v>
      </c>
      <c r="AQ223" s="76" t="s">
        <v>711</v>
      </c>
      <c r="AR223" s="76" t="s">
        <v>712</v>
      </c>
      <c r="AS223" s="105" t="s">
        <v>453</v>
      </c>
      <c r="AT223" s="94"/>
      <c r="AU223" s="105" t="s">
        <v>1025</v>
      </c>
      <c r="AV223" s="94"/>
      <c r="AW223" s="76" t="s">
        <v>1026</v>
      </c>
      <c r="AX223" s="76" t="s">
        <v>1027</v>
      </c>
      <c r="AY223" s="76" t="s">
        <v>1028</v>
      </c>
      <c r="AZ223" s="76" t="s">
        <v>1027</v>
      </c>
      <c r="BA223" s="76" t="s">
        <v>453</v>
      </c>
      <c r="BB223" s="76" t="s">
        <v>1027</v>
      </c>
      <c r="BC223" s="76" t="s">
        <v>453</v>
      </c>
      <c r="BD223" s="76" t="s">
        <v>453</v>
      </c>
      <c r="BE223" s="51"/>
    </row>
    <row r="224" spans="1:57" ht="15" customHeight="1" x14ac:dyDescent="0.25">
      <c r="A224" s="100" t="s">
        <v>121</v>
      </c>
      <c r="B224" s="94"/>
      <c r="C224" s="100" t="s">
        <v>123</v>
      </c>
      <c r="D224" s="94"/>
      <c r="E224" s="100" t="s">
        <v>125</v>
      </c>
      <c r="F224" s="94"/>
      <c r="G224" s="100"/>
      <c r="H224" s="94"/>
      <c r="I224" s="100"/>
      <c r="J224" s="94"/>
      <c r="K224" s="94"/>
      <c r="L224" s="100"/>
      <c r="M224" s="94"/>
      <c r="N224" s="94"/>
      <c r="O224" s="100"/>
      <c r="P224" s="94"/>
      <c r="Q224" s="100"/>
      <c r="R224" s="94"/>
      <c r="S224" s="102" t="s">
        <v>126</v>
      </c>
      <c r="T224" s="94"/>
      <c r="U224" s="94"/>
      <c r="V224" s="94"/>
      <c r="W224" s="94"/>
      <c r="X224" s="94"/>
      <c r="Y224" s="94"/>
      <c r="Z224" s="94"/>
      <c r="AA224" s="100" t="s">
        <v>138</v>
      </c>
      <c r="AB224" s="94"/>
      <c r="AC224" s="94"/>
      <c r="AD224" s="94"/>
      <c r="AE224" s="94"/>
      <c r="AF224" s="100" t="s">
        <v>11</v>
      </c>
      <c r="AG224" s="94"/>
      <c r="AH224" s="94"/>
      <c r="AI224" s="75" t="s">
        <v>322</v>
      </c>
      <c r="AJ224" s="103" t="s">
        <v>359</v>
      </c>
      <c r="AK224" s="94"/>
      <c r="AL224" s="94"/>
      <c r="AM224" s="94"/>
      <c r="AN224" s="94"/>
      <c r="AO224" s="94"/>
      <c r="AP224" s="76" t="s">
        <v>710</v>
      </c>
      <c r="AQ224" s="76" t="s">
        <v>711</v>
      </c>
      <c r="AR224" s="76" t="s">
        <v>712</v>
      </c>
      <c r="AS224" s="105" t="s">
        <v>453</v>
      </c>
      <c r="AT224" s="94"/>
      <c r="AU224" s="105" t="s">
        <v>1025</v>
      </c>
      <c r="AV224" s="94"/>
      <c r="AW224" s="76" t="s">
        <v>1026</v>
      </c>
      <c r="AX224" s="76" t="s">
        <v>1027</v>
      </c>
      <c r="AY224" s="76" t="s">
        <v>1028</v>
      </c>
      <c r="AZ224" s="76" t="s">
        <v>1027</v>
      </c>
      <c r="BA224" s="76" t="s">
        <v>453</v>
      </c>
      <c r="BB224" s="76" t="s">
        <v>1027</v>
      </c>
      <c r="BC224" s="76" t="s">
        <v>453</v>
      </c>
      <c r="BD224" s="76" t="s">
        <v>453</v>
      </c>
      <c r="BE224" s="51"/>
    </row>
    <row r="225" spans="1:57" ht="15" customHeight="1" x14ac:dyDescent="0.25">
      <c r="A225" s="100" t="s">
        <v>121</v>
      </c>
      <c r="B225" s="94"/>
      <c r="C225" s="100" t="s">
        <v>123</v>
      </c>
      <c r="D225" s="94"/>
      <c r="E225" s="100" t="s">
        <v>125</v>
      </c>
      <c r="F225" s="94"/>
      <c r="G225" s="100" t="s">
        <v>431</v>
      </c>
      <c r="H225" s="94"/>
      <c r="I225" s="100"/>
      <c r="J225" s="94"/>
      <c r="K225" s="94"/>
      <c r="L225" s="100"/>
      <c r="M225" s="94"/>
      <c r="N225" s="94"/>
      <c r="O225" s="100"/>
      <c r="P225" s="94"/>
      <c r="Q225" s="100"/>
      <c r="R225" s="94"/>
      <c r="S225" s="102" t="s">
        <v>432</v>
      </c>
      <c r="T225" s="94"/>
      <c r="U225" s="94"/>
      <c r="V225" s="94"/>
      <c r="W225" s="94"/>
      <c r="X225" s="94"/>
      <c r="Y225" s="94"/>
      <c r="Z225" s="94"/>
      <c r="AA225" s="100" t="s">
        <v>138</v>
      </c>
      <c r="AB225" s="94"/>
      <c r="AC225" s="94"/>
      <c r="AD225" s="94"/>
      <c r="AE225" s="94"/>
      <c r="AF225" s="100" t="s">
        <v>11</v>
      </c>
      <c r="AG225" s="94"/>
      <c r="AH225" s="94"/>
      <c r="AI225" s="75" t="s">
        <v>322</v>
      </c>
      <c r="AJ225" s="103" t="s">
        <v>359</v>
      </c>
      <c r="AK225" s="94"/>
      <c r="AL225" s="94"/>
      <c r="AM225" s="94"/>
      <c r="AN225" s="94"/>
      <c r="AO225" s="94"/>
      <c r="AP225" s="76" t="s">
        <v>710</v>
      </c>
      <c r="AQ225" s="76" t="s">
        <v>711</v>
      </c>
      <c r="AR225" s="76" t="s">
        <v>712</v>
      </c>
      <c r="AS225" s="105" t="s">
        <v>453</v>
      </c>
      <c r="AT225" s="94"/>
      <c r="AU225" s="105" t="s">
        <v>1025</v>
      </c>
      <c r="AV225" s="94"/>
      <c r="AW225" s="76" t="s">
        <v>1026</v>
      </c>
      <c r="AX225" s="76" t="s">
        <v>1027</v>
      </c>
      <c r="AY225" s="76" t="s">
        <v>1028</v>
      </c>
      <c r="AZ225" s="76" t="s">
        <v>1027</v>
      </c>
      <c r="BA225" s="76" t="s">
        <v>453</v>
      </c>
      <c r="BB225" s="76" t="s">
        <v>1027</v>
      </c>
      <c r="BC225" s="76" t="s">
        <v>453</v>
      </c>
      <c r="BD225" s="76" t="s">
        <v>453</v>
      </c>
      <c r="BE225" s="51"/>
    </row>
    <row r="226" spans="1:57" ht="15" customHeight="1" x14ac:dyDescent="0.25">
      <c r="A226" s="100" t="s">
        <v>121</v>
      </c>
      <c r="B226" s="94"/>
      <c r="C226" s="100" t="s">
        <v>123</v>
      </c>
      <c r="D226" s="94"/>
      <c r="E226" s="100" t="s">
        <v>125</v>
      </c>
      <c r="F226" s="94"/>
      <c r="G226" s="100" t="s">
        <v>431</v>
      </c>
      <c r="H226" s="94"/>
      <c r="I226" s="100" t="s">
        <v>415</v>
      </c>
      <c r="J226" s="94"/>
      <c r="K226" s="94"/>
      <c r="L226" s="100"/>
      <c r="M226" s="94"/>
      <c r="N226" s="94"/>
      <c r="O226" s="100"/>
      <c r="P226" s="94"/>
      <c r="Q226" s="100"/>
      <c r="R226" s="94"/>
      <c r="S226" s="102" t="s">
        <v>387</v>
      </c>
      <c r="T226" s="94"/>
      <c r="U226" s="94"/>
      <c r="V226" s="94"/>
      <c r="W226" s="94"/>
      <c r="X226" s="94"/>
      <c r="Y226" s="94"/>
      <c r="Z226" s="94"/>
      <c r="AA226" s="100" t="s">
        <v>138</v>
      </c>
      <c r="AB226" s="94"/>
      <c r="AC226" s="94"/>
      <c r="AD226" s="94"/>
      <c r="AE226" s="94"/>
      <c r="AF226" s="100" t="s">
        <v>11</v>
      </c>
      <c r="AG226" s="94"/>
      <c r="AH226" s="94"/>
      <c r="AI226" s="75" t="s">
        <v>322</v>
      </c>
      <c r="AJ226" s="103" t="s">
        <v>359</v>
      </c>
      <c r="AK226" s="94"/>
      <c r="AL226" s="94"/>
      <c r="AM226" s="94"/>
      <c r="AN226" s="94"/>
      <c r="AO226" s="94"/>
      <c r="AP226" s="76" t="s">
        <v>710</v>
      </c>
      <c r="AQ226" s="76" t="s">
        <v>711</v>
      </c>
      <c r="AR226" s="76" t="s">
        <v>712</v>
      </c>
      <c r="AS226" s="105" t="s">
        <v>453</v>
      </c>
      <c r="AT226" s="94"/>
      <c r="AU226" s="105" t="s">
        <v>1025</v>
      </c>
      <c r="AV226" s="94"/>
      <c r="AW226" s="76" t="s">
        <v>1026</v>
      </c>
      <c r="AX226" s="76" t="s">
        <v>1027</v>
      </c>
      <c r="AY226" s="76" t="s">
        <v>1028</v>
      </c>
      <c r="AZ226" s="76" t="s">
        <v>1027</v>
      </c>
      <c r="BA226" s="76" t="s">
        <v>453</v>
      </c>
      <c r="BB226" s="76" t="s">
        <v>1027</v>
      </c>
      <c r="BC226" s="76" t="s">
        <v>453</v>
      </c>
      <c r="BD226" s="76" t="s">
        <v>453</v>
      </c>
      <c r="BE226" s="51"/>
    </row>
    <row r="227" spans="1:57" ht="15" customHeight="1" x14ac:dyDescent="0.25">
      <c r="A227" s="100" t="s">
        <v>121</v>
      </c>
      <c r="B227" s="94"/>
      <c r="C227" s="100" t="s">
        <v>123</v>
      </c>
      <c r="D227" s="94"/>
      <c r="E227" s="100" t="s">
        <v>125</v>
      </c>
      <c r="F227" s="94"/>
      <c r="G227" s="100" t="s">
        <v>431</v>
      </c>
      <c r="H227" s="94"/>
      <c r="I227" s="100" t="s">
        <v>415</v>
      </c>
      <c r="J227" s="94"/>
      <c r="K227" s="94"/>
      <c r="L227" s="100" t="s">
        <v>129</v>
      </c>
      <c r="M227" s="94"/>
      <c r="N227" s="94"/>
      <c r="O227" s="100"/>
      <c r="P227" s="94"/>
      <c r="Q227" s="100"/>
      <c r="R227" s="94"/>
      <c r="S227" s="102" t="s">
        <v>130</v>
      </c>
      <c r="T227" s="94"/>
      <c r="U227" s="94"/>
      <c r="V227" s="94"/>
      <c r="W227" s="94"/>
      <c r="X227" s="94"/>
      <c r="Y227" s="94"/>
      <c r="Z227" s="94"/>
      <c r="AA227" s="100" t="s">
        <v>138</v>
      </c>
      <c r="AB227" s="94"/>
      <c r="AC227" s="94"/>
      <c r="AD227" s="94"/>
      <c r="AE227" s="94"/>
      <c r="AF227" s="100" t="s">
        <v>11</v>
      </c>
      <c r="AG227" s="94"/>
      <c r="AH227" s="94"/>
      <c r="AI227" s="75" t="s">
        <v>322</v>
      </c>
      <c r="AJ227" s="103" t="s">
        <v>359</v>
      </c>
      <c r="AK227" s="94"/>
      <c r="AL227" s="94"/>
      <c r="AM227" s="94"/>
      <c r="AN227" s="94"/>
      <c r="AO227" s="94"/>
      <c r="AP227" s="76" t="s">
        <v>710</v>
      </c>
      <c r="AQ227" s="76" t="s">
        <v>711</v>
      </c>
      <c r="AR227" s="76" t="s">
        <v>712</v>
      </c>
      <c r="AS227" s="105" t="s">
        <v>453</v>
      </c>
      <c r="AT227" s="94"/>
      <c r="AU227" s="105" t="s">
        <v>1025</v>
      </c>
      <c r="AV227" s="94"/>
      <c r="AW227" s="76" t="s">
        <v>1026</v>
      </c>
      <c r="AX227" s="76" t="s">
        <v>1027</v>
      </c>
      <c r="AY227" s="76" t="s">
        <v>1028</v>
      </c>
      <c r="AZ227" s="76" t="s">
        <v>1027</v>
      </c>
      <c r="BA227" s="76" t="s">
        <v>453</v>
      </c>
      <c r="BB227" s="76" t="s">
        <v>1027</v>
      </c>
      <c r="BC227" s="76" t="s">
        <v>453</v>
      </c>
      <c r="BD227" s="76" t="s">
        <v>453</v>
      </c>
      <c r="BE227" s="51"/>
    </row>
    <row r="228" spans="1:57" ht="15" customHeight="1" x14ac:dyDescent="0.25">
      <c r="A228" s="101" t="s">
        <v>121</v>
      </c>
      <c r="B228" s="94"/>
      <c r="C228" s="101" t="s">
        <v>123</v>
      </c>
      <c r="D228" s="94"/>
      <c r="E228" s="101" t="s">
        <v>125</v>
      </c>
      <c r="F228" s="94"/>
      <c r="G228" s="101" t="s">
        <v>431</v>
      </c>
      <c r="H228" s="94"/>
      <c r="I228" s="101" t="s">
        <v>415</v>
      </c>
      <c r="J228" s="94"/>
      <c r="K228" s="94"/>
      <c r="L228" s="101" t="s">
        <v>129</v>
      </c>
      <c r="M228" s="94"/>
      <c r="N228" s="94"/>
      <c r="O228" s="101" t="s">
        <v>42</v>
      </c>
      <c r="P228" s="94"/>
      <c r="Q228" s="101"/>
      <c r="R228" s="94"/>
      <c r="S228" s="108" t="s">
        <v>394</v>
      </c>
      <c r="T228" s="94"/>
      <c r="U228" s="94"/>
      <c r="V228" s="94"/>
      <c r="W228" s="94"/>
      <c r="X228" s="94"/>
      <c r="Y228" s="94"/>
      <c r="Z228" s="94"/>
      <c r="AA228" s="101" t="s">
        <v>138</v>
      </c>
      <c r="AB228" s="94"/>
      <c r="AC228" s="94"/>
      <c r="AD228" s="94"/>
      <c r="AE228" s="94"/>
      <c r="AF228" s="101" t="s">
        <v>11</v>
      </c>
      <c r="AG228" s="94"/>
      <c r="AH228" s="94"/>
      <c r="AI228" s="77" t="s">
        <v>322</v>
      </c>
      <c r="AJ228" s="104" t="s">
        <v>359</v>
      </c>
      <c r="AK228" s="94"/>
      <c r="AL228" s="94"/>
      <c r="AM228" s="94"/>
      <c r="AN228" s="94"/>
      <c r="AO228" s="94"/>
      <c r="AP228" s="78" t="s">
        <v>710</v>
      </c>
      <c r="AQ228" s="78" t="s">
        <v>711</v>
      </c>
      <c r="AR228" s="78" t="s">
        <v>712</v>
      </c>
      <c r="AS228" s="109" t="s">
        <v>453</v>
      </c>
      <c r="AT228" s="94"/>
      <c r="AU228" s="109" t="s">
        <v>1025</v>
      </c>
      <c r="AV228" s="94"/>
      <c r="AW228" s="78" t="s">
        <v>1026</v>
      </c>
      <c r="AX228" s="78" t="s">
        <v>1027</v>
      </c>
      <c r="AY228" s="78" t="s">
        <v>1028</v>
      </c>
      <c r="AZ228" s="78" t="s">
        <v>1027</v>
      </c>
      <c r="BA228" s="78" t="s">
        <v>453</v>
      </c>
      <c r="BB228" s="78" t="s">
        <v>1027</v>
      </c>
      <c r="BC228" s="78" t="s">
        <v>453</v>
      </c>
      <c r="BD228" s="78" t="s">
        <v>453</v>
      </c>
      <c r="BE228" s="51"/>
    </row>
    <row r="229" spans="1:57" ht="15" customHeight="1" x14ac:dyDescent="0.25">
      <c r="A229" s="52" t="s">
        <v>0</v>
      </c>
      <c r="B229" s="52" t="s">
        <v>0</v>
      </c>
      <c r="C229" s="52" t="s">
        <v>0</v>
      </c>
      <c r="D229" s="52" t="s">
        <v>0</v>
      </c>
      <c r="E229" s="52" t="s">
        <v>0</v>
      </c>
      <c r="F229" s="52" t="s">
        <v>0</v>
      </c>
      <c r="G229" s="52" t="s">
        <v>0</v>
      </c>
      <c r="H229" s="52" t="s">
        <v>0</v>
      </c>
      <c r="I229" s="52" t="s">
        <v>0</v>
      </c>
      <c r="J229" s="93" t="s">
        <v>0</v>
      </c>
      <c r="K229" s="94"/>
      <c r="L229" s="93" t="s">
        <v>0</v>
      </c>
      <c r="M229" s="94"/>
      <c r="N229" s="52" t="s">
        <v>0</v>
      </c>
      <c r="O229" s="52" t="s">
        <v>0</v>
      </c>
      <c r="P229" s="52" t="s">
        <v>0</v>
      </c>
      <c r="Q229" s="52" t="s">
        <v>0</v>
      </c>
      <c r="R229" s="52" t="s">
        <v>0</v>
      </c>
      <c r="S229" s="52" t="s">
        <v>0</v>
      </c>
      <c r="T229" s="52" t="s">
        <v>0</v>
      </c>
      <c r="U229" s="52" t="s">
        <v>0</v>
      </c>
      <c r="V229" s="52" t="s">
        <v>0</v>
      </c>
      <c r="W229" s="52" t="s">
        <v>0</v>
      </c>
      <c r="X229" s="52" t="s">
        <v>0</v>
      </c>
      <c r="Y229" s="52" t="s">
        <v>0</v>
      </c>
      <c r="Z229" s="52" t="s">
        <v>0</v>
      </c>
      <c r="AA229" s="93" t="s">
        <v>0</v>
      </c>
      <c r="AB229" s="94"/>
      <c r="AC229" s="93" t="s">
        <v>0</v>
      </c>
      <c r="AD229" s="94"/>
      <c r="AE229" s="52" t="s">
        <v>0</v>
      </c>
      <c r="AF229" s="52" t="s">
        <v>0</v>
      </c>
      <c r="AG229" s="52" t="s">
        <v>0</v>
      </c>
      <c r="AH229" s="52" t="s">
        <v>0</v>
      </c>
      <c r="AI229" s="52" t="s">
        <v>0</v>
      </c>
      <c r="AJ229" s="52" t="s">
        <v>0</v>
      </c>
      <c r="AK229" s="52" t="s">
        <v>0</v>
      </c>
      <c r="AL229" s="52" t="s">
        <v>0</v>
      </c>
      <c r="AM229" s="93" t="s">
        <v>0</v>
      </c>
      <c r="AN229" s="94"/>
      <c r="AO229" s="94"/>
      <c r="AP229" s="52" t="s">
        <v>0</v>
      </c>
      <c r="AQ229" s="52" t="s">
        <v>0</v>
      </c>
      <c r="AR229" s="52" t="s">
        <v>0</v>
      </c>
      <c r="AS229" s="93" t="s">
        <v>0</v>
      </c>
      <c r="AT229" s="94"/>
      <c r="AU229" s="93" t="s">
        <v>0</v>
      </c>
      <c r="AV229" s="94"/>
      <c r="AW229" s="52" t="s">
        <v>0</v>
      </c>
      <c r="AX229" s="52" t="s">
        <v>0</v>
      </c>
      <c r="AY229" s="52" t="s">
        <v>0</v>
      </c>
      <c r="AZ229" s="52" t="s">
        <v>0</v>
      </c>
      <c r="BA229" s="52" t="s">
        <v>0</v>
      </c>
      <c r="BB229" s="52" t="s">
        <v>0</v>
      </c>
      <c r="BC229" s="52" t="s">
        <v>0</v>
      </c>
      <c r="BD229" s="52" t="s">
        <v>0</v>
      </c>
      <c r="BE229" s="51"/>
    </row>
    <row r="230" spans="1:57" ht="15" customHeight="1" x14ac:dyDescent="0.25">
      <c r="A230" s="110" t="s">
        <v>334</v>
      </c>
      <c r="B230" s="92"/>
      <c r="C230" s="92"/>
      <c r="D230" s="92"/>
      <c r="E230" s="92"/>
      <c r="F230" s="92"/>
      <c r="G230" s="91"/>
      <c r="H230" s="111" t="s">
        <v>362</v>
      </c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1"/>
      <c r="AP230" s="52" t="s">
        <v>0</v>
      </c>
      <c r="AQ230" s="52" t="s">
        <v>0</v>
      </c>
      <c r="AR230" s="52" t="s">
        <v>0</v>
      </c>
      <c r="AS230" s="93" t="s">
        <v>0</v>
      </c>
      <c r="AT230" s="94"/>
      <c r="AU230" s="93" t="s">
        <v>0</v>
      </c>
      <c r="AV230" s="94"/>
      <c r="AW230" s="52" t="s">
        <v>0</v>
      </c>
      <c r="AX230" s="52" t="s">
        <v>0</v>
      </c>
      <c r="AY230" s="52" t="s">
        <v>0</v>
      </c>
      <c r="AZ230" s="52" t="s">
        <v>0</v>
      </c>
      <c r="BA230" s="52" t="s">
        <v>0</v>
      </c>
      <c r="BB230" s="52" t="s">
        <v>0</v>
      </c>
      <c r="BC230" s="52" t="s">
        <v>0</v>
      </c>
      <c r="BD230" s="52" t="s">
        <v>0</v>
      </c>
      <c r="BE230" s="51"/>
    </row>
    <row r="231" spans="1:57" ht="15" customHeight="1" x14ac:dyDescent="0.25">
      <c r="A231" s="107" t="s">
        <v>1</v>
      </c>
      <c r="B231" s="91"/>
      <c r="C231" s="106" t="s">
        <v>2</v>
      </c>
      <c r="D231" s="91"/>
      <c r="E231" s="107" t="s">
        <v>336</v>
      </c>
      <c r="F231" s="91"/>
      <c r="G231" s="107" t="s">
        <v>337</v>
      </c>
      <c r="H231" s="91"/>
      <c r="I231" s="107" t="s">
        <v>3</v>
      </c>
      <c r="J231" s="92"/>
      <c r="K231" s="91"/>
      <c r="L231" s="107" t="s">
        <v>338</v>
      </c>
      <c r="M231" s="92"/>
      <c r="N231" s="91"/>
      <c r="O231" s="107" t="s">
        <v>4</v>
      </c>
      <c r="P231" s="91"/>
      <c r="Q231" s="107" t="s">
        <v>339</v>
      </c>
      <c r="R231" s="91"/>
      <c r="S231" s="107" t="s">
        <v>5</v>
      </c>
      <c r="T231" s="92"/>
      <c r="U231" s="92"/>
      <c r="V231" s="92"/>
      <c r="W231" s="92"/>
      <c r="X231" s="92"/>
      <c r="Y231" s="92"/>
      <c r="Z231" s="91"/>
      <c r="AA231" s="107" t="s">
        <v>6</v>
      </c>
      <c r="AB231" s="92"/>
      <c r="AC231" s="92"/>
      <c r="AD231" s="92"/>
      <c r="AE231" s="91"/>
      <c r="AF231" s="107" t="s">
        <v>287</v>
      </c>
      <c r="AG231" s="92"/>
      <c r="AH231" s="91"/>
      <c r="AI231" s="74" t="s">
        <v>340</v>
      </c>
      <c r="AJ231" s="107" t="s">
        <v>7</v>
      </c>
      <c r="AK231" s="92"/>
      <c r="AL231" s="92"/>
      <c r="AM231" s="92"/>
      <c r="AN231" s="92"/>
      <c r="AO231" s="91"/>
      <c r="AP231" s="74" t="s">
        <v>341</v>
      </c>
      <c r="AQ231" s="74" t="s">
        <v>342</v>
      </c>
      <c r="AR231" s="74" t="s">
        <v>343</v>
      </c>
      <c r="AS231" s="107" t="s">
        <v>344</v>
      </c>
      <c r="AT231" s="91"/>
      <c r="AU231" s="107" t="s">
        <v>345</v>
      </c>
      <c r="AV231" s="91"/>
      <c r="AW231" s="74" t="s">
        <v>346</v>
      </c>
      <c r="AX231" s="74" t="s">
        <v>347</v>
      </c>
      <c r="AY231" s="74" t="s">
        <v>348</v>
      </c>
      <c r="AZ231" s="74" t="s">
        <v>349</v>
      </c>
      <c r="BA231" s="74" t="s">
        <v>350</v>
      </c>
      <c r="BB231" s="74" t="s">
        <v>351</v>
      </c>
      <c r="BC231" s="74" t="s">
        <v>352</v>
      </c>
      <c r="BD231" s="74" t="s">
        <v>353</v>
      </c>
      <c r="BE231" s="51"/>
    </row>
    <row r="232" spans="1:57" ht="15" customHeight="1" x14ac:dyDescent="0.25">
      <c r="A232" s="100" t="s">
        <v>121</v>
      </c>
      <c r="B232" s="94"/>
      <c r="C232" s="100"/>
      <c r="D232" s="94"/>
      <c r="E232" s="100"/>
      <c r="F232" s="94"/>
      <c r="G232" s="100"/>
      <c r="H232" s="94"/>
      <c r="I232" s="100"/>
      <c r="J232" s="94"/>
      <c r="K232" s="94"/>
      <c r="L232" s="100"/>
      <c r="M232" s="94"/>
      <c r="N232" s="94"/>
      <c r="O232" s="100"/>
      <c r="P232" s="94"/>
      <c r="Q232" s="100"/>
      <c r="R232" s="94"/>
      <c r="S232" s="102" t="s">
        <v>122</v>
      </c>
      <c r="T232" s="94"/>
      <c r="U232" s="94"/>
      <c r="V232" s="94"/>
      <c r="W232" s="94"/>
      <c r="X232" s="94"/>
      <c r="Y232" s="94"/>
      <c r="Z232" s="94"/>
      <c r="AA232" s="100" t="s">
        <v>10</v>
      </c>
      <c r="AB232" s="94"/>
      <c r="AC232" s="94"/>
      <c r="AD232" s="94"/>
      <c r="AE232" s="94"/>
      <c r="AF232" s="100" t="s">
        <v>11</v>
      </c>
      <c r="AG232" s="94"/>
      <c r="AH232" s="94"/>
      <c r="AI232" s="75" t="s">
        <v>12</v>
      </c>
      <c r="AJ232" s="103" t="s">
        <v>354</v>
      </c>
      <c r="AK232" s="94"/>
      <c r="AL232" s="94"/>
      <c r="AM232" s="94"/>
      <c r="AN232" s="94"/>
      <c r="AO232" s="94"/>
      <c r="AP232" s="76" t="s">
        <v>713</v>
      </c>
      <c r="AQ232" s="76" t="s">
        <v>713</v>
      </c>
      <c r="AR232" s="76" t="s">
        <v>453</v>
      </c>
      <c r="AS232" s="105" t="s">
        <v>453</v>
      </c>
      <c r="AT232" s="94"/>
      <c r="AU232" s="105" t="s">
        <v>1029</v>
      </c>
      <c r="AV232" s="94"/>
      <c r="AW232" s="76" t="s">
        <v>1030</v>
      </c>
      <c r="AX232" s="76" t="s">
        <v>1031</v>
      </c>
      <c r="AY232" s="76" t="s">
        <v>1032</v>
      </c>
      <c r="AZ232" s="76" t="s">
        <v>1031</v>
      </c>
      <c r="BA232" s="76" t="s">
        <v>453</v>
      </c>
      <c r="BB232" s="76" t="s">
        <v>1031</v>
      </c>
      <c r="BC232" s="76" t="s">
        <v>453</v>
      </c>
      <c r="BD232" s="76" t="s">
        <v>453</v>
      </c>
      <c r="BE232" s="51"/>
    </row>
    <row r="233" spans="1:57" ht="15" customHeight="1" x14ac:dyDescent="0.25">
      <c r="A233" s="100" t="s">
        <v>121</v>
      </c>
      <c r="B233" s="94"/>
      <c r="C233" s="100" t="s">
        <v>123</v>
      </c>
      <c r="D233" s="94"/>
      <c r="E233" s="100"/>
      <c r="F233" s="94"/>
      <c r="G233" s="100"/>
      <c r="H233" s="94"/>
      <c r="I233" s="100"/>
      <c r="J233" s="94"/>
      <c r="K233" s="94"/>
      <c r="L233" s="100"/>
      <c r="M233" s="94"/>
      <c r="N233" s="94"/>
      <c r="O233" s="100"/>
      <c r="P233" s="94"/>
      <c r="Q233" s="100"/>
      <c r="R233" s="94"/>
      <c r="S233" s="102" t="s">
        <v>124</v>
      </c>
      <c r="T233" s="94"/>
      <c r="U233" s="94"/>
      <c r="V233" s="94"/>
      <c r="W233" s="94"/>
      <c r="X233" s="94"/>
      <c r="Y233" s="94"/>
      <c r="Z233" s="94"/>
      <c r="AA233" s="100" t="s">
        <v>10</v>
      </c>
      <c r="AB233" s="94"/>
      <c r="AC233" s="94"/>
      <c r="AD233" s="94"/>
      <c r="AE233" s="94"/>
      <c r="AF233" s="100" t="s">
        <v>11</v>
      </c>
      <c r="AG233" s="94"/>
      <c r="AH233" s="94"/>
      <c r="AI233" s="75" t="s">
        <v>12</v>
      </c>
      <c r="AJ233" s="103" t="s">
        <v>354</v>
      </c>
      <c r="AK233" s="94"/>
      <c r="AL233" s="94"/>
      <c r="AM233" s="94"/>
      <c r="AN233" s="94"/>
      <c r="AO233" s="94"/>
      <c r="AP233" s="76" t="s">
        <v>713</v>
      </c>
      <c r="AQ233" s="76" t="s">
        <v>713</v>
      </c>
      <c r="AR233" s="76" t="s">
        <v>453</v>
      </c>
      <c r="AS233" s="105" t="s">
        <v>453</v>
      </c>
      <c r="AT233" s="94"/>
      <c r="AU233" s="105" t="s">
        <v>1029</v>
      </c>
      <c r="AV233" s="94"/>
      <c r="AW233" s="76" t="s">
        <v>1030</v>
      </c>
      <c r="AX233" s="76" t="s">
        <v>1031</v>
      </c>
      <c r="AY233" s="76" t="s">
        <v>1032</v>
      </c>
      <c r="AZ233" s="76" t="s">
        <v>1031</v>
      </c>
      <c r="BA233" s="76" t="s">
        <v>453</v>
      </c>
      <c r="BB233" s="76" t="s">
        <v>1031</v>
      </c>
      <c r="BC233" s="76" t="s">
        <v>453</v>
      </c>
      <c r="BD233" s="76" t="s">
        <v>453</v>
      </c>
      <c r="BE233" s="51"/>
    </row>
    <row r="234" spans="1:57" ht="15" customHeight="1" x14ac:dyDescent="0.25">
      <c r="A234" s="100" t="s">
        <v>121</v>
      </c>
      <c r="B234" s="94"/>
      <c r="C234" s="100" t="s">
        <v>123</v>
      </c>
      <c r="D234" s="94"/>
      <c r="E234" s="100" t="s">
        <v>125</v>
      </c>
      <c r="F234" s="94"/>
      <c r="G234" s="100"/>
      <c r="H234" s="94"/>
      <c r="I234" s="100"/>
      <c r="J234" s="94"/>
      <c r="K234" s="94"/>
      <c r="L234" s="100"/>
      <c r="M234" s="94"/>
      <c r="N234" s="94"/>
      <c r="O234" s="100"/>
      <c r="P234" s="94"/>
      <c r="Q234" s="100"/>
      <c r="R234" s="94"/>
      <c r="S234" s="102" t="s">
        <v>126</v>
      </c>
      <c r="T234" s="94"/>
      <c r="U234" s="94"/>
      <c r="V234" s="94"/>
      <c r="W234" s="94"/>
      <c r="X234" s="94"/>
      <c r="Y234" s="94"/>
      <c r="Z234" s="94"/>
      <c r="AA234" s="100" t="s">
        <v>10</v>
      </c>
      <c r="AB234" s="94"/>
      <c r="AC234" s="94"/>
      <c r="AD234" s="94"/>
      <c r="AE234" s="94"/>
      <c r="AF234" s="100" t="s">
        <v>11</v>
      </c>
      <c r="AG234" s="94"/>
      <c r="AH234" s="94"/>
      <c r="AI234" s="75" t="s">
        <v>12</v>
      </c>
      <c r="AJ234" s="103" t="s">
        <v>354</v>
      </c>
      <c r="AK234" s="94"/>
      <c r="AL234" s="94"/>
      <c r="AM234" s="94"/>
      <c r="AN234" s="94"/>
      <c r="AO234" s="94"/>
      <c r="AP234" s="76" t="s">
        <v>713</v>
      </c>
      <c r="AQ234" s="76" t="s">
        <v>713</v>
      </c>
      <c r="AR234" s="76" t="s">
        <v>453</v>
      </c>
      <c r="AS234" s="105" t="s">
        <v>453</v>
      </c>
      <c r="AT234" s="94"/>
      <c r="AU234" s="105" t="s">
        <v>1029</v>
      </c>
      <c r="AV234" s="94"/>
      <c r="AW234" s="76" t="s">
        <v>1030</v>
      </c>
      <c r="AX234" s="76" t="s">
        <v>1031</v>
      </c>
      <c r="AY234" s="76" t="s">
        <v>1032</v>
      </c>
      <c r="AZ234" s="76" t="s">
        <v>1031</v>
      </c>
      <c r="BA234" s="76" t="s">
        <v>453</v>
      </c>
      <c r="BB234" s="76" t="s">
        <v>1031</v>
      </c>
      <c r="BC234" s="76" t="s">
        <v>453</v>
      </c>
      <c r="BD234" s="76" t="s">
        <v>453</v>
      </c>
      <c r="BE234" s="51"/>
    </row>
    <row r="235" spans="1:57" ht="15" customHeight="1" x14ac:dyDescent="0.25">
      <c r="A235" s="100" t="s">
        <v>121</v>
      </c>
      <c r="B235" s="94"/>
      <c r="C235" s="100" t="s">
        <v>123</v>
      </c>
      <c r="D235" s="94"/>
      <c r="E235" s="100" t="s">
        <v>125</v>
      </c>
      <c r="F235" s="94"/>
      <c r="G235" s="100" t="s">
        <v>431</v>
      </c>
      <c r="H235" s="94"/>
      <c r="I235" s="100"/>
      <c r="J235" s="94"/>
      <c r="K235" s="94"/>
      <c r="L235" s="100"/>
      <c r="M235" s="94"/>
      <c r="N235" s="94"/>
      <c r="O235" s="100"/>
      <c r="P235" s="94"/>
      <c r="Q235" s="100"/>
      <c r="R235" s="94"/>
      <c r="S235" s="102" t="s">
        <v>432</v>
      </c>
      <c r="T235" s="94"/>
      <c r="U235" s="94"/>
      <c r="V235" s="94"/>
      <c r="W235" s="94"/>
      <c r="X235" s="94"/>
      <c r="Y235" s="94"/>
      <c r="Z235" s="94"/>
      <c r="AA235" s="100" t="s">
        <v>10</v>
      </c>
      <c r="AB235" s="94"/>
      <c r="AC235" s="94"/>
      <c r="AD235" s="94"/>
      <c r="AE235" s="94"/>
      <c r="AF235" s="100" t="s">
        <v>11</v>
      </c>
      <c r="AG235" s="94"/>
      <c r="AH235" s="94"/>
      <c r="AI235" s="75" t="s">
        <v>12</v>
      </c>
      <c r="AJ235" s="103" t="s">
        <v>354</v>
      </c>
      <c r="AK235" s="94"/>
      <c r="AL235" s="94"/>
      <c r="AM235" s="94"/>
      <c r="AN235" s="94"/>
      <c r="AO235" s="94"/>
      <c r="AP235" s="76" t="s">
        <v>713</v>
      </c>
      <c r="AQ235" s="76" t="s">
        <v>713</v>
      </c>
      <c r="AR235" s="76" t="s">
        <v>453</v>
      </c>
      <c r="AS235" s="105" t="s">
        <v>453</v>
      </c>
      <c r="AT235" s="94"/>
      <c r="AU235" s="105" t="s">
        <v>1029</v>
      </c>
      <c r="AV235" s="94"/>
      <c r="AW235" s="76" t="s">
        <v>1030</v>
      </c>
      <c r="AX235" s="76" t="s">
        <v>1031</v>
      </c>
      <c r="AY235" s="76" t="s">
        <v>1032</v>
      </c>
      <c r="AZ235" s="76" t="s">
        <v>1031</v>
      </c>
      <c r="BA235" s="76" t="s">
        <v>453</v>
      </c>
      <c r="BB235" s="76" t="s">
        <v>1031</v>
      </c>
      <c r="BC235" s="76" t="s">
        <v>453</v>
      </c>
      <c r="BD235" s="76" t="s">
        <v>453</v>
      </c>
      <c r="BE235" s="51"/>
    </row>
    <row r="236" spans="1:57" ht="15" customHeight="1" x14ac:dyDescent="0.25">
      <c r="A236" s="100" t="s">
        <v>121</v>
      </c>
      <c r="B236" s="94"/>
      <c r="C236" s="100" t="s">
        <v>123</v>
      </c>
      <c r="D236" s="94"/>
      <c r="E236" s="100" t="s">
        <v>125</v>
      </c>
      <c r="F236" s="94"/>
      <c r="G236" s="100" t="s">
        <v>431</v>
      </c>
      <c r="H236" s="94"/>
      <c r="I236" s="100" t="s">
        <v>415</v>
      </c>
      <c r="J236" s="94"/>
      <c r="K236" s="94"/>
      <c r="L236" s="100"/>
      <c r="M236" s="94"/>
      <c r="N236" s="94"/>
      <c r="O236" s="100"/>
      <c r="P236" s="94"/>
      <c r="Q236" s="100"/>
      <c r="R236" s="94"/>
      <c r="S236" s="102" t="s">
        <v>387</v>
      </c>
      <c r="T236" s="94"/>
      <c r="U236" s="94"/>
      <c r="V236" s="94"/>
      <c r="W236" s="94"/>
      <c r="X236" s="94"/>
      <c r="Y236" s="94"/>
      <c r="Z236" s="94"/>
      <c r="AA236" s="100" t="s">
        <v>10</v>
      </c>
      <c r="AB236" s="94"/>
      <c r="AC236" s="94"/>
      <c r="AD236" s="94"/>
      <c r="AE236" s="94"/>
      <c r="AF236" s="100" t="s">
        <v>11</v>
      </c>
      <c r="AG236" s="94"/>
      <c r="AH236" s="94"/>
      <c r="AI236" s="75" t="s">
        <v>12</v>
      </c>
      <c r="AJ236" s="103" t="s">
        <v>354</v>
      </c>
      <c r="AK236" s="94"/>
      <c r="AL236" s="94"/>
      <c r="AM236" s="94"/>
      <c r="AN236" s="94"/>
      <c r="AO236" s="94"/>
      <c r="AP236" s="76" t="s">
        <v>713</v>
      </c>
      <c r="AQ236" s="76" t="s">
        <v>713</v>
      </c>
      <c r="AR236" s="76" t="s">
        <v>453</v>
      </c>
      <c r="AS236" s="105" t="s">
        <v>453</v>
      </c>
      <c r="AT236" s="94"/>
      <c r="AU236" s="105" t="s">
        <v>1029</v>
      </c>
      <c r="AV236" s="94"/>
      <c r="AW236" s="76" t="s">
        <v>1030</v>
      </c>
      <c r="AX236" s="76" t="s">
        <v>1031</v>
      </c>
      <c r="AY236" s="76" t="s">
        <v>1032</v>
      </c>
      <c r="AZ236" s="76" t="s">
        <v>1031</v>
      </c>
      <c r="BA236" s="76" t="s">
        <v>453</v>
      </c>
      <c r="BB236" s="76" t="s">
        <v>1031</v>
      </c>
      <c r="BC236" s="76" t="s">
        <v>453</v>
      </c>
      <c r="BD236" s="76" t="s">
        <v>453</v>
      </c>
      <c r="BE236" s="51"/>
    </row>
    <row r="237" spans="1:57" ht="15" customHeight="1" x14ac:dyDescent="0.25">
      <c r="A237" s="100" t="s">
        <v>121</v>
      </c>
      <c r="B237" s="94"/>
      <c r="C237" s="100" t="s">
        <v>123</v>
      </c>
      <c r="D237" s="94"/>
      <c r="E237" s="100" t="s">
        <v>125</v>
      </c>
      <c r="F237" s="94"/>
      <c r="G237" s="100" t="s">
        <v>431</v>
      </c>
      <c r="H237" s="94"/>
      <c r="I237" s="100" t="s">
        <v>415</v>
      </c>
      <c r="J237" s="94"/>
      <c r="K237" s="94"/>
      <c r="L237" s="100" t="s">
        <v>435</v>
      </c>
      <c r="M237" s="94"/>
      <c r="N237" s="94"/>
      <c r="O237" s="100"/>
      <c r="P237" s="94"/>
      <c r="Q237" s="100"/>
      <c r="R237" s="94"/>
      <c r="S237" s="102" t="s">
        <v>436</v>
      </c>
      <c r="T237" s="94"/>
      <c r="U237" s="94"/>
      <c r="V237" s="94"/>
      <c r="W237" s="94"/>
      <c r="X237" s="94"/>
      <c r="Y237" s="94"/>
      <c r="Z237" s="94"/>
      <c r="AA237" s="100" t="s">
        <v>10</v>
      </c>
      <c r="AB237" s="94"/>
      <c r="AC237" s="94"/>
      <c r="AD237" s="94"/>
      <c r="AE237" s="94"/>
      <c r="AF237" s="100" t="s">
        <v>11</v>
      </c>
      <c r="AG237" s="94"/>
      <c r="AH237" s="94"/>
      <c r="AI237" s="75" t="s">
        <v>12</v>
      </c>
      <c r="AJ237" s="103" t="s">
        <v>354</v>
      </c>
      <c r="AK237" s="94"/>
      <c r="AL237" s="94"/>
      <c r="AM237" s="94"/>
      <c r="AN237" s="94"/>
      <c r="AO237" s="94"/>
      <c r="AP237" s="76" t="s">
        <v>714</v>
      </c>
      <c r="AQ237" s="76" t="s">
        <v>714</v>
      </c>
      <c r="AR237" s="76" t="s">
        <v>453</v>
      </c>
      <c r="AS237" s="105" t="s">
        <v>453</v>
      </c>
      <c r="AT237" s="94"/>
      <c r="AU237" s="105" t="s">
        <v>1033</v>
      </c>
      <c r="AV237" s="94"/>
      <c r="AW237" s="76" t="s">
        <v>1030</v>
      </c>
      <c r="AX237" s="76" t="s">
        <v>1034</v>
      </c>
      <c r="AY237" s="76" t="s">
        <v>1035</v>
      </c>
      <c r="AZ237" s="76" t="s">
        <v>1034</v>
      </c>
      <c r="BA237" s="76" t="s">
        <v>453</v>
      </c>
      <c r="BB237" s="76" t="s">
        <v>1034</v>
      </c>
      <c r="BC237" s="76" t="s">
        <v>453</v>
      </c>
      <c r="BD237" s="76" t="s">
        <v>453</v>
      </c>
      <c r="BE237" s="51"/>
    </row>
    <row r="238" spans="1:57" ht="16.5" customHeight="1" x14ac:dyDescent="0.25">
      <c r="A238" s="100" t="s">
        <v>121</v>
      </c>
      <c r="B238" s="94"/>
      <c r="C238" s="100" t="s">
        <v>123</v>
      </c>
      <c r="D238" s="94"/>
      <c r="E238" s="100" t="s">
        <v>125</v>
      </c>
      <c r="F238" s="94"/>
      <c r="G238" s="100" t="s">
        <v>431</v>
      </c>
      <c r="H238" s="94"/>
      <c r="I238" s="100" t="s">
        <v>415</v>
      </c>
      <c r="J238" s="94"/>
      <c r="K238" s="94"/>
      <c r="L238" s="100" t="s">
        <v>136</v>
      </c>
      <c r="M238" s="94"/>
      <c r="N238" s="94"/>
      <c r="O238" s="100"/>
      <c r="P238" s="94"/>
      <c r="Q238" s="100"/>
      <c r="R238" s="94"/>
      <c r="S238" s="102" t="s">
        <v>137</v>
      </c>
      <c r="T238" s="94"/>
      <c r="U238" s="94"/>
      <c r="V238" s="94"/>
      <c r="W238" s="94"/>
      <c r="X238" s="94"/>
      <c r="Y238" s="94"/>
      <c r="Z238" s="94"/>
      <c r="AA238" s="100" t="s">
        <v>10</v>
      </c>
      <c r="AB238" s="94"/>
      <c r="AC238" s="94"/>
      <c r="AD238" s="94"/>
      <c r="AE238" s="94"/>
      <c r="AF238" s="100" t="s">
        <v>11</v>
      </c>
      <c r="AG238" s="94"/>
      <c r="AH238" s="94"/>
      <c r="AI238" s="75" t="s">
        <v>12</v>
      </c>
      <c r="AJ238" s="103" t="s">
        <v>354</v>
      </c>
      <c r="AK238" s="94"/>
      <c r="AL238" s="94"/>
      <c r="AM238" s="94"/>
      <c r="AN238" s="94"/>
      <c r="AO238" s="94"/>
      <c r="AP238" s="76" t="s">
        <v>715</v>
      </c>
      <c r="AQ238" s="76" t="s">
        <v>715</v>
      </c>
      <c r="AR238" s="76" t="s">
        <v>453</v>
      </c>
      <c r="AS238" s="105" t="s">
        <v>453</v>
      </c>
      <c r="AT238" s="94"/>
      <c r="AU238" s="105" t="s">
        <v>715</v>
      </c>
      <c r="AV238" s="94"/>
      <c r="AW238" s="76" t="s">
        <v>453</v>
      </c>
      <c r="AX238" s="76" t="s">
        <v>1036</v>
      </c>
      <c r="AY238" s="76" t="s">
        <v>1037</v>
      </c>
      <c r="AZ238" s="76" t="s">
        <v>1036</v>
      </c>
      <c r="BA238" s="76" t="s">
        <v>453</v>
      </c>
      <c r="BB238" s="76" t="s">
        <v>1036</v>
      </c>
      <c r="BC238" s="76" t="s">
        <v>453</v>
      </c>
      <c r="BD238" s="76" t="s">
        <v>453</v>
      </c>
      <c r="BE238" s="51"/>
    </row>
    <row r="239" spans="1:57" ht="16.5" customHeight="1" x14ac:dyDescent="0.25">
      <c r="A239" s="101" t="s">
        <v>121</v>
      </c>
      <c r="B239" s="94"/>
      <c r="C239" s="101" t="s">
        <v>123</v>
      </c>
      <c r="D239" s="94"/>
      <c r="E239" s="101" t="s">
        <v>125</v>
      </c>
      <c r="F239" s="94"/>
      <c r="G239" s="101" t="s">
        <v>431</v>
      </c>
      <c r="H239" s="94"/>
      <c r="I239" s="101" t="s">
        <v>415</v>
      </c>
      <c r="J239" s="94"/>
      <c r="K239" s="94"/>
      <c r="L239" s="101" t="s">
        <v>435</v>
      </c>
      <c r="M239" s="94"/>
      <c r="N239" s="94"/>
      <c r="O239" s="101" t="s">
        <v>42</v>
      </c>
      <c r="P239" s="94"/>
      <c r="Q239" s="101"/>
      <c r="R239" s="94"/>
      <c r="S239" s="108" t="s">
        <v>390</v>
      </c>
      <c r="T239" s="94"/>
      <c r="U239" s="94"/>
      <c r="V239" s="94"/>
      <c r="W239" s="94"/>
      <c r="X239" s="94"/>
      <c r="Y239" s="94"/>
      <c r="Z239" s="94"/>
      <c r="AA239" s="101" t="s">
        <v>10</v>
      </c>
      <c r="AB239" s="94"/>
      <c r="AC239" s="94"/>
      <c r="AD239" s="94"/>
      <c r="AE239" s="94"/>
      <c r="AF239" s="101" t="s">
        <v>11</v>
      </c>
      <c r="AG239" s="94"/>
      <c r="AH239" s="94"/>
      <c r="AI239" s="77" t="s">
        <v>12</v>
      </c>
      <c r="AJ239" s="104" t="s">
        <v>354</v>
      </c>
      <c r="AK239" s="94"/>
      <c r="AL239" s="94"/>
      <c r="AM239" s="94"/>
      <c r="AN239" s="94"/>
      <c r="AO239" s="94"/>
      <c r="AP239" s="78" t="s">
        <v>714</v>
      </c>
      <c r="AQ239" s="78" t="s">
        <v>714</v>
      </c>
      <c r="AR239" s="78" t="s">
        <v>453</v>
      </c>
      <c r="AS239" s="109" t="s">
        <v>453</v>
      </c>
      <c r="AT239" s="94"/>
      <c r="AU239" s="109" t="s">
        <v>1033</v>
      </c>
      <c r="AV239" s="94"/>
      <c r="AW239" s="78" t="s">
        <v>1030</v>
      </c>
      <c r="AX239" s="78" t="s">
        <v>1034</v>
      </c>
      <c r="AY239" s="78" t="s">
        <v>1035</v>
      </c>
      <c r="AZ239" s="78" t="s">
        <v>1034</v>
      </c>
      <c r="BA239" s="78" t="s">
        <v>453</v>
      </c>
      <c r="BB239" s="78" t="s">
        <v>1034</v>
      </c>
      <c r="BC239" s="78" t="s">
        <v>453</v>
      </c>
      <c r="BD239" s="78" t="s">
        <v>453</v>
      </c>
      <c r="BE239" s="51"/>
    </row>
    <row r="240" spans="1:57" ht="16.5" customHeight="1" x14ac:dyDescent="0.25">
      <c r="A240" s="101" t="s">
        <v>121</v>
      </c>
      <c r="B240" s="94"/>
      <c r="C240" s="101" t="s">
        <v>123</v>
      </c>
      <c r="D240" s="94"/>
      <c r="E240" s="101" t="s">
        <v>125</v>
      </c>
      <c r="F240" s="94"/>
      <c r="G240" s="101" t="s">
        <v>431</v>
      </c>
      <c r="H240" s="94"/>
      <c r="I240" s="101" t="s">
        <v>415</v>
      </c>
      <c r="J240" s="94"/>
      <c r="K240" s="94"/>
      <c r="L240" s="101" t="s">
        <v>136</v>
      </c>
      <c r="M240" s="94"/>
      <c r="N240" s="94"/>
      <c r="O240" s="101" t="s">
        <v>42</v>
      </c>
      <c r="P240" s="94"/>
      <c r="Q240" s="101"/>
      <c r="R240" s="94"/>
      <c r="S240" s="108" t="s">
        <v>396</v>
      </c>
      <c r="T240" s="94"/>
      <c r="U240" s="94"/>
      <c r="V240" s="94"/>
      <c r="W240" s="94"/>
      <c r="X240" s="94"/>
      <c r="Y240" s="94"/>
      <c r="Z240" s="94"/>
      <c r="AA240" s="101" t="s">
        <v>10</v>
      </c>
      <c r="AB240" s="94"/>
      <c r="AC240" s="94"/>
      <c r="AD240" s="94"/>
      <c r="AE240" s="94"/>
      <c r="AF240" s="101" t="s">
        <v>11</v>
      </c>
      <c r="AG240" s="94"/>
      <c r="AH240" s="94"/>
      <c r="AI240" s="77" t="s">
        <v>12</v>
      </c>
      <c r="AJ240" s="104" t="s">
        <v>354</v>
      </c>
      <c r="AK240" s="94"/>
      <c r="AL240" s="94"/>
      <c r="AM240" s="94"/>
      <c r="AN240" s="94"/>
      <c r="AO240" s="94"/>
      <c r="AP240" s="78" t="s">
        <v>715</v>
      </c>
      <c r="AQ240" s="78" t="s">
        <v>715</v>
      </c>
      <c r="AR240" s="78" t="s">
        <v>453</v>
      </c>
      <c r="AS240" s="109" t="s">
        <v>453</v>
      </c>
      <c r="AT240" s="94"/>
      <c r="AU240" s="109" t="s">
        <v>715</v>
      </c>
      <c r="AV240" s="94"/>
      <c r="AW240" s="78" t="s">
        <v>453</v>
      </c>
      <c r="AX240" s="78" t="s">
        <v>1036</v>
      </c>
      <c r="AY240" s="78" t="s">
        <v>1037</v>
      </c>
      <c r="AZ240" s="78" t="s">
        <v>1036</v>
      </c>
      <c r="BA240" s="78" t="s">
        <v>453</v>
      </c>
      <c r="BB240" s="78" t="s">
        <v>1036</v>
      </c>
      <c r="BC240" s="78" t="s">
        <v>453</v>
      </c>
      <c r="BD240" s="78" t="s">
        <v>453</v>
      </c>
      <c r="BE240" s="51"/>
    </row>
    <row r="241" spans="1:57" ht="16.5" customHeight="1" x14ac:dyDescent="0.25">
      <c r="A241" s="52" t="s">
        <v>0</v>
      </c>
      <c r="B241" s="52" t="s">
        <v>0</v>
      </c>
      <c r="C241" s="52" t="s">
        <v>0</v>
      </c>
      <c r="D241" s="52" t="s">
        <v>0</v>
      </c>
      <c r="E241" s="52" t="s">
        <v>0</v>
      </c>
      <c r="F241" s="52" t="s">
        <v>0</v>
      </c>
      <c r="G241" s="52" t="s">
        <v>0</v>
      </c>
      <c r="H241" s="52" t="s">
        <v>0</v>
      </c>
      <c r="I241" s="52" t="s">
        <v>0</v>
      </c>
      <c r="J241" s="93" t="s">
        <v>0</v>
      </c>
      <c r="K241" s="94"/>
      <c r="L241" s="93" t="s">
        <v>0</v>
      </c>
      <c r="M241" s="94"/>
      <c r="N241" s="52" t="s">
        <v>0</v>
      </c>
      <c r="O241" s="52" t="s">
        <v>0</v>
      </c>
      <c r="P241" s="52" t="s">
        <v>0</v>
      </c>
      <c r="Q241" s="52" t="s">
        <v>0</v>
      </c>
      <c r="R241" s="52" t="s">
        <v>0</v>
      </c>
      <c r="S241" s="52" t="s">
        <v>0</v>
      </c>
      <c r="T241" s="52" t="s">
        <v>0</v>
      </c>
      <c r="U241" s="52" t="s">
        <v>0</v>
      </c>
      <c r="V241" s="52" t="s">
        <v>0</v>
      </c>
      <c r="W241" s="52" t="s">
        <v>0</v>
      </c>
      <c r="X241" s="52" t="s">
        <v>0</v>
      </c>
      <c r="Y241" s="52" t="s">
        <v>0</v>
      </c>
      <c r="Z241" s="52" t="s">
        <v>0</v>
      </c>
      <c r="AA241" s="93" t="s">
        <v>0</v>
      </c>
      <c r="AB241" s="94"/>
      <c r="AC241" s="93" t="s">
        <v>0</v>
      </c>
      <c r="AD241" s="94"/>
      <c r="AE241" s="52" t="s">
        <v>0</v>
      </c>
      <c r="AF241" s="52" t="s">
        <v>0</v>
      </c>
      <c r="AG241" s="52" t="s">
        <v>0</v>
      </c>
      <c r="AH241" s="52" t="s">
        <v>0</v>
      </c>
      <c r="AI241" s="52" t="s">
        <v>0</v>
      </c>
      <c r="AJ241" s="52" t="s">
        <v>0</v>
      </c>
      <c r="AK241" s="52" t="s">
        <v>0</v>
      </c>
      <c r="AL241" s="52" t="s">
        <v>0</v>
      </c>
      <c r="AM241" s="93" t="s">
        <v>0</v>
      </c>
      <c r="AN241" s="94"/>
      <c r="AO241" s="94"/>
      <c r="AP241" s="52" t="s">
        <v>0</v>
      </c>
      <c r="AQ241" s="52" t="s">
        <v>0</v>
      </c>
      <c r="AR241" s="52" t="s">
        <v>0</v>
      </c>
      <c r="AS241" s="93" t="s">
        <v>0</v>
      </c>
      <c r="AT241" s="94"/>
      <c r="AU241" s="93" t="s">
        <v>0</v>
      </c>
      <c r="AV241" s="94"/>
      <c r="AW241" s="52" t="s">
        <v>0</v>
      </c>
      <c r="AX241" s="52" t="s">
        <v>0</v>
      </c>
      <c r="AY241" s="52" t="s">
        <v>0</v>
      </c>
      <c r="AZ241" s="52" t="s">
        <v>0</v>
      </c>
      <c r="BA241" s="52" t="s">
        <v>0</v>
      </c>
      <c r="BB241" s="52" t="s">
        <v>0</v>
      </c>
      <c r="BC241" s="52" t="s">
        <v>0</v>
      </c>
      <c r="BD241" s="52" t="s">
        <v>0</v>
      </c>
      <c r="BE241" s="51"/>
    </row>
    <row r="242" spans="1:57" ht="15" customHeight="1" x14ac:dyDescent="0.25">
      <c r="A242" s="110" t="s">
        <v>334</v>
      </c>
      <c r="B242" s="92"/>
      <c r="C242" s="92"/>
      <c r="D242" s="92"/>
      <c r="E242" s="92"/>
      <c r="F242" s="92"/>
      <c r="G242" s="91"/>
      <c r="H242" s="111" t="s">
        <v>363</v>
      </c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  <c r="AA242" s="92"/>
      <c r="AB242" s="92"/>
      <c r="AC242" s="92"/>
      <c r="AD242" s="92"/>
      <c r="AE242" s="92"/>
      <c r="AF242" s="92"/>
      <c r="AG242" s="92"/>
      <c r="AH242" s="92"/>
      <c r="AI242" s="92"/>
      <c r="AJ242" s="92"/>
      <c r="AK242" s="92"/>
      <c r="AL242" s="92"/>
      <c r="AM242" s="92"/>
      <c r="AN242" s="92"/>
      <c r="AO242" s="91"/>
      <c r="AP242" s="52" t="s">
        <v>0</v>
      </c>
      <c r="AQ242" s="52" t="s">
        <v>0</v>
      </c>
      <c r="AR242" s="52" t="s">
        <v>0</v>
      </c>
      <c r="AS242" s="93" t="s">
        <v>0</v>
      </c>
      <c r="AT242" s="94"/>
      <c r="AU242" s="93" t="s">
        <v>0</v>
      </c>
      <c r="AV242" s="94"/>
      <c r="AW242" s="52" t="s">
        <v>0</v>
      </c>
      <c r="AX242" s="52" t="s">
        <v>0</v>
      </c>
      <c r="AY242" s="52" t="s">
        <v>0</v>
      </c>
      <c r="AZ242" s="52" t="s">
        <v>0</v>
      </c>
      <c r="BA242" s="52" t="s">
        <v>0</v>
      </c>
      <c r="BB242" s="52" t="s">
        <v>0</v>
      </c>
      <c r="BC242" s="52" t="s">
        <v>0</v>
      </c>
      <c r="BD242" s="52" t="s">
        <v>0</v>
      </c>
      <c r="BE242" s="51"/>
    </row>
    <row r="243" spans="1:57" ht="16.5" customHeight="1" x14ac:dyDescent="0.25">
      <c r="A243" s="107" t="s">
        <v>1</v>
      </c>
      <c r="B243" s="91"/>
      <c r="C243" s="106" t="s">
        <v>2</v>
      </c>
      <c r="D243" s="91"/>
      <c r="E243" s="107" t="s">
        <v>336</v>
      </c>
      <c r="F243" s="91"/>
      <c r="G243" s="107" t="s">
        <v>337</v>
      </c>
      <c r="H243" s="91"/>
      <c r="I243" s="107" t="s">
        <v>3</v>
      </c>
      <c r="J243" s="92"/>
      <c r="K243" s="91"/>
      <c r="L243" s="107" t="s">
        <v>338</v>
      </c>
      <c r="M243" s="92"/>
      <c r="N243" s="91"/>
      <c r="O243" s="107" t="s">
        <v>4</v>
      </c>
      <c r="P243" s="91"/>
      <c r="Q243" s="107" t="s">
        <v>339</v>
      </c>
      <c r="R243" s="91"/>
      <c r="S243" s="107" t="s">
        <v>5</v>
      </c>
      <c r="T243" s="92"/>
      <c r="U243" s="92"/>
      <c r="V243" s="92"/>
      <c r="W243" s="92"/>
      <c r="X243" s="92"/>
      <c r="Y243" s="92"/>
      <c r="Z243" s="91"/>
      <c r="AA243" s="107" t="s">
        <v>6</v>
      </c>
      <c r="AB243" s="92"/>
      <c r="AC243" s="92"/>
      <c r="AD243" s="92"/>
      <c r="AE243" s="91"/>
      <c r="AF243" s="107" t="s">
        <v>287</v>
      </c>
      <c r="AG243" s="92"/>
      <c r="AH243" s="91"/>
      <c r="AI243" s="74" t="s">
        <v>340</v>
      </c>
      <c r="AJ243" s="107" t="s">
        <v>7</v>
      </c>
      <c r="AK243" s="92"/>
      <c r="AL243" s="92"/>
      <c r="AM243" s="92"/>
      <c r="AN243" s="92"/>
      <c r="AO243" s="91"/>
      <c r="AP243" s="74" t="s">
        <v>341</v>
      </c>
      <c r="AQ243" s="74" t="s">
        <v>342</v>
      </c>
      <c r="AR243" s="74" t="s">
        <v>343</v>
      </c>
      <c r="AS243" s="107" t="s">
        <v>344</v>
      </c>
      <c r="AT243" s="91"/>
      <c r="AU243" s="107" t="s">
        <v>345</v>
      </c>
      <c r="AV243" s="91"/>
      <c r="AW243" s="74" t="s">
        <v>346</v>
      </c>
      <c r="AX243" s="74" t="s">
        <v>347</v>
      </c>
      <c r="AY243" s="74" t="s">
        <v>348</v>
      </c>
      <c r="AZ243" s="74" t="s">
        <v>349</v>
      </c>
      <c r="BA243" s="74" t="s">
        <v>350</v>
      </c>
      <c r="BB243" s="74" t="s">
        <v>351</v>
      </c>
      <c r="BC243" s="74" t="s">
        <v>352</v>
      </c>
      <c r="BD243" s="74" t="s">
        <v>353</v>
      </c>
      <c r="BE243" s="51"/>
    </row>
    <row r="244" spans="1:57" ht="16.5" customHeight="1" x14ac:dyDescent="0.25">
      <c r="A244" s="100" t="s">
        <v>121</v>
      </c>
      <c r="B244" s="94"/>
      <c r="C244" s="100"/>
      <c r="D244" s="94"/>
      <c r="E244" s="100"/>
      <c r="F244" s="94"/>
      <c r="G244" s="100"/>
      <c r="H244" s="94"/>
      <c r="I244" s="100"/>
      <c r="J244" s="94"/>
      <c r="K244" s="94"/>
      <c r="L244" s="100"/>
      <c r="M244" s="94"/>
      <c r="N244" s="94"/>
      <c r="O244" s="100"/>
      <c r="P244" s="94"/>
      <c r="Q244" s="100"/>
      <c r="R244" s="94"/>
      <c r="S244" s="102" t="s">
        <v>122</v>
      </c>
      <c r="T244" s="94"/>
      <c r="U244" s="94"/>
      <c r="V244" s="94"/>
      <c r="W244" s="94"/>
      <c r="X244" s="94"/>
      <c r="Y244" s="94"/>
      <c r="Z244" s="94"/>
      <c r="AA244" s="100" t="s">
        <v>10</v>
      </c>
      <c r="AB244" s="94"/>
      <c r="AC244" s="94"/>
      <c r="AD244" s="94"/>
      <c r="AE244" s="94"/>
      <c r="AF244" s="100" t="s">
        <v>11</v>
      </c>
      <c r="AG244" s="94"/>
      <c r="AH244" s="94"/>
      <c r="AI244" s="75" t="s">
        <v>12</v>
      </c>
      <c r="AJ244" s="103" t="s">
        <v>354</v>
      </c>
      <c r="AK244" s="94"/>
      <c r="AL244" s="94"/>
      <c r="AM244" s="94"/>
      <c r="AN244" s="94"/>
      <c r="AO244" s="94"/>
      <c r="AP244" s="76" t="s">
        <v>716</v>
      </c>
      <c r="AQ244" s="76" t="s">
        <v>716</v>
      </c>
      <c r="AR244" s="76" t="s">
        <v>453</v>
      </c>
      <c r="AS244" s="105" t="s">
        <v>453</v>
      </c>
      <c r="AT244" s="94"/>
      <c r="AU244" s="105" t="s">
        <v>1038</v>
      </c>
      <c r="AV244" s="94"/>
      <c r="AW244" s="76" t="s">
        <v>1039</v>
      </c>
      <c r="AX244" s="76" t="s">
        <v>1040</v>
      </c>
      <c r="AY244" s="76" t="s">
        <v>1041</v>
      </c>
      <c r="AZ244" s="76" t="s">
        <v>1040</v>
      </c>
      <c r="BA244" s="76" t="s">
        <v>453</v>
      </c>
      <c r="BB244" s="76" t="s">
        <v>1040</v>
      </c>
      <c r="BC244" s="76" t="s">
        <v>453</v>
      </c>
      <c r="BD244" s="76" t="s">
        <v>453</v>
      </c>
      <c r="BE244" s="51"/>
    </row>
    <row r="245" spans="1:57" ht="16.5" customHeight="1" x14ac:dyDescent="0.25">
      <c r="A245" s="100" t="s">
        <v>121</v>
      </c>
      <c r="B245" s="94"/>
      <c r="C245" s="100"/>
      <c r="D245" s="94"/>
      <c r="E245" s="100"/>
      <c r="F245" s="94"/>
      <c r="G245" s="100"/>
      <c r="H245" s="94"/>
      <c r="I245" s="100"/>
      <c r="J245" s="94"/>
      <c r="K245" s="94"/>
      <c r="L245" s="100"/>
      <c r="M245" s="94"/>
      <c r="N245" s="94"/>
      <c r="O245" s="100"/>
      <c r="P245" s="94"/>
      <c r="Q245" s="100"/>
      <c r="R245" s="94"/>
      <c r="S245" s="102" t="s">
        <v>122</v>
      </c>
      <c r="T245" s="94"/>
      <c r="U245" s="94"/>
      <c r="V245" s="94"/>
      <c r="W245" s="94"/>
      <c r="X245" s="94"/>
      <c r="Y245" s="94"/>
      <c r="Z245" s="94"/>
      <c r="AA245" s="100" t="s">
        <v>138</v>
      </c>
      <c r="AB245" s="94"/>
      <c r="AC245" s="94"/>
      <c r="AD245" s="94"/>
      <c r="AE245" s="94"/>
      <c r="AF245" s="100" t="s">
        <v>11</v>
      </c>
      <c r="AG245" s="94"/>
      <c r="AH245" s="94"/>
      <c r="AI245" s="75" t="s">
        <v>322</v>
      </c>
      <c r="AJ245" s="103" t="s">
        <v>359</v>
      </c>
      <c r="AK245" s="94"/>
      <c r="AL245" s="94"/>
      <c r="AM245" s="94"/>
      <c r="AN245" s="94"/>
      <c r="AO245" s="94"/>
      <c r="AP245" s="76" t="s">
        <v>717</v>
      </c>
      <c r="AQ245" s="76" t="s">
        <v>1042</v>
      </c>
      <c r="AR245" s="76" t="s">
        <v>1043</v>
      </c>
      <c r="AS245" s="105" t="s">
        <v>453</v>
      </c>
      <c r="AT245" s="94"/>
      <c r="AU245" s="105" t="s">
        <v>1044</v>
      </c>
      <c r="AV245" s="94"/>
      <c r="AW245" s="76" t="s">
        <v>1045</v>
      </c>
      <c r="AX245" s="76" t="s">
        <v>1046</v>
      </c>
      <c r="AY245" s="76" t="s">
        <v>1047</v>
      </c>
      <c r="AZ245" s="76" t="s">
        <v>1046</v>
      </c>
      <c r="BA245" s="76" t="s">
        <v>453</v>
      </c>
      <c r="BB245" s="76" t="s">
        <v>1046</v>
      </c>
      <c r="BC245" s="76" t="s">
        <v>453</v>
      </c>
      <c r="BD245" s="76" t="s">
        <v>453</v>
      </c>
      <c r="BE245" s="51"/>
    </row>
    <row r="246" spans="1:57" ht="16.5" customHeight="1" x14ac:dyDescent="0.25">
      <c r="A246" s="100" t="s">
        <v>121</v>
      </c>
      <c r="B246" s="94"/>
      <c r="C246" s="100" t="s">
        <v>123</v>
      </c>
      <c r="D246" s="94"/>
      <c r="E246" s="100"/>
      <c r="F246" s="94"/>
      <c r="G246" s="100"/>
      <c r="H246" s="94"/>
      <c r="I246" s="100"/>
      <c r="J246" s="94"/>
      <c r="K246" s="94"/>
      <c r="L246" s="100"/>
      <c r="M246" s="94"/>
      <c r="N246" s="94"/>
      <c r="O246" s="100"/>
      <c r="P246" s="94"/>
      <c r="Q246" s="100"/>
      <c r="R246" s="94"/>
      <c r="S246" s="102" t="s">
        <v>124</v>
      </c>
      <c r="T246" s="94"/>
      <c r="U246" s="94"/>
      <c r="V246" s="94"/>
      <c r="W246" s="94"/>
      <c r="X246" s="94"/>
      <c r="Y246" s="94"/>
      <c r="Z246" s="94"/>
      <c r="AA246" s="100" t="s">
        <v>10</v>
      </c>
      <c r="AB246" s="94"/>
      <c r="AC246" s="94"/>
      <c r="AD246" s="94"/>
      <c r="AE246" s="94"/>
      <c r="AF246" s="100" t="s">
        <v>11</v>
      </c>
      <c r="AG246" s="94"/>
      <c r="AH246" s="94"/>
      <c r="AI246" s="75" t="s">
        <v>12</v>
      </c>
      <c r="AJ246" s="103" t="s">
        <v>354</v>
      </c>
      <c r="AK246" s="94"/>
      <c r="AL246" s="94"/>
      <c r="AM246" s="94"/>
      <c r="AN246" s="94"/>
      <c r="AO246" s="94"/>
      <c r="AP246" s="76" t="s">
        <v>716</v>
      </c>
      <c r="AQ246" s="76" t="s">
        <v>716</v>
      </c>
      <c r="AR246" s="76" t="s">
        <v>453</v>
      </c>
      <c r="AS246" s="105" t="s">
        <v>453</v>
      </c>
      <c r="AT246" s="94"/>
      <c r="AU246" s="105" t="s">
        <v>1038</v>
      </c>
      <c r="AV246" s="94"/>
      <c r="AW246" s="76" t="s">
        <v>1039</v>
      </c>
      <c r="AX246" s="76" t="s">
        <v>1040</v>
      </c>
      <c r="AY246" s="76" t="s">
        <v>1041</v>
      </c>
      <c r="AZ246" s="76" t="s">
        <v>1040</v>
      </c>
      <c r="BA246" s="76" t="s">
        <v>453</v>
      </c>
      <c r="BB246" s="76" t="s">
        <v>1040</v>
      </c>
      <c r="BC246" s="76" t="s">
        <v>453</v>
      </c>
      <c r="BD246" s="76" t="s">
        <v>453</v>
      </c>
      <c r="BE246" s="51"/>
    </row>
    <row r="247" spans="1:57" ht="16.5" customHeight="1" x14ac:dyDescent="0.25">
      <c r="A247" s="100" t="s">
        <v>121</v>
      </c>
      <c r="B247" s="94"/>
      <c r="C247" s="100" t="s">
        <v>123</v>
      </c>
      <c r="D247" s="94"/>
      <c r="E247" s="100"/>
      <c r="F247" s="94"/>
      <c r="G247" s="100"/>
      <c r="H247" s="94"/>
      <c r="I247" s="100"/>
      <c r="J247" s="94"/>
      <c r="K247" s="94"/>
      <c r="L247" s="100"/>
      <c r="M247" s="94"/>
      <c r="N247" s="94"/>
      <c r="O247" s="100"/>
      <c r="P247" s="94"/>
      <c r="Q247" s="100"/>
      <c r="R247" s="94"/>
      <c r="S247" s="102" t="s">
        <v>124</v>
      </c>
      <c r="T247" s="94"/>
      <c r="U247" s="94"/>
      <c r="V247" s="94"/>
      <c r="W247" s="94"/>
      <c r="X247" s="94"/>
      <c r="Y247" s="94"/>
      <c r="Z247" s="94"/>
      <c r="AA247" s="100" t="s">
        <v>138</v>
      </c>
      <c r="AB247" s="94"/>
      <c r="AC247" s="94"/>
      <c r="AD247" s="94"/>
      <c r="AE247" s="94"/>
      <c r="AF247" s="100" t="s">
        <v>11</v>
      </c>
      <c r="AG247" s="94"/>
      <c r="AH247" s="94"/>
      <c r="AI247" s="75" t="s">
        <v>322</v>
      </c>
      <c r="AJ247" s="103" t="s">
        <v>359</v>
      </c>
      <c r="AK247" s="94"/>
      <c r="AL247" s="94"/>
      <c r="AM247" s="94"/>
      <c r="AN247" s="94"/>
      <c r="AO247" s="94"/>
      <c r="AP247" s="76" t="s">
        <v>717</v>
      </c>
      <c r="AQ247" s="76" t="s">
        <v>1042</v>
      </c>
      <c r="AR247" s="76" t="s">
        <v>1043</v>
      </c>
      <c r="AS247" s="105" t="s">
        <v>453</v>
      </c>
      <c r="AT247" s="94"/>
      <c r="AU247" s="105" t="s">
        <v>1044</v>
      </c>
      <c r="AV247" s="94"/>
      <c r="AW247" s="76" t="s">
        <v>1045</v>
      </c>
      <c r="AX247" s="76" t="s">
        <v>1046</v>
      </c>
      <c r="AY247" s="76" t="s">
        <v>1047</v>
      </c>
      <c r="AZ247" s="76" t="s">
        <v>1046</v>
      </c>
      <c r="BA247" s="76" t="s">
        <v>453</v>
      </c>
      <c r="BB247" s="76" t="s">
        <v>1046</v>
      </c>
      <c r="BC247" s="76" t="s">
        <v>453</v>
      </c>
      <c r="BD247" s="76" t="s">
        <v>453</v>
      </c>
      <c r="BE247" s="51"/>
    </row>
    <row r="248" spans="1:57" ht="15" customHeight="1" x14ac:dyDescent="0.25">
      <c r="A248" s="100" t="s">
        <v>121</v>
      </c>
      <c r="B248" s="94"/>
      <c r="C248" s="100" t="s">
        <v>123</v>
      </c>
      <c r="D248" s="94"/>
      <c r="E248" s="100" t="s">
        <v>125</v>
      </c>
      <c r="F248" s="94"/>
      <c r="G248" s="100"/>
      <c r="H248" s="94"/>
      <c r="I248" s="100"/>
      <c r="J248" s="94"/>
      <c r="K248" s="94"/>
      <c r="L248" s="100"/>
      <c r="M248" s="94"/>
      <c r="N248" s="94"/>
      <c r="O248" s="100"/>
      <c r="P248" s="94"/>
      <c r="Q248" s="100"/>
      <c r="R248" s="94"/>
      <c r="S248" s="102" t="s">
        <v>126</v>
      </c>
      <c r="T248" s="94"/>
      <c r="U248" s="94"/>
      <c r="V248" s="94"/>
      <c r="W248" s="94"/>
      <c r="X248" s="94"/>
      <c r="Y248" s="94"/>
      <c r="Z248" s="94"/>
      <c r="AA248" s="100" t="s">
        <v>10</v>
      </c>
      <c r="AB248" s="94"/>
      <c r="AC248" s="94"/>
      <c r="AD248" s="94"/>
      <c r="AE248" s="94"/>
      <c r="AF248" s="100" t="s">
        <v>11</v>
      </c>
      <c r="AG248" s="94"/>
      <c r="AH248" s="94"/>
      <c r="AI248" s="75" t="s">
        <v>12</v>
      </c>
      <c r="AJ248" s="103" t="s">
        <v>354</v>
      </c>
      <c r="AK248" s="94"/>
      <c r="AL248" s="94"/>
      <c r="AM248" s="94"/>
      <c r="AN248" s="94"/>
      <c r="AO248" s="94"/>
      <c r="AP248" s="76" t="s">
        <v>716</v>
      </c>
      <c r="AQ248" s="76" t="s">
        <v>716</v>
      </c>
      <c r="AR248" s="76" t="s">
        <v>453</v>
      </c>
      <c r="AS248" s="105" t="s">
        <v>453</v>
      </c>
      <c r="AT248" s="94"/>
      <c r="AU248" s="105" t="s">
        <v>1038</v>
      </c>
      <c r="AV248" s="94"/>
      <c r="AW248" s="76" t="s">
        <v>1039</v>
      </c>
      <c r="AX248" s="76" t="s">
        <v>1040</v>
      </c>
      <c r="AY248" s="76" t="s">
        <v>1041</v>
      </c>
      <c r="AZ248" s="76" t="s">
        <v>1040</v>
      </c>
      <c r="BA248" s="76" t="s">
        <v>453</v>
      </c>
      <c r="BB248" s="76" t="s">
        <v>1040</v>
      </c>
      <c r="BC248" s="76" t="s">
        <v>453</v>
      </c>
      <c r="BD248" s="76" t="s">
        <v>453</v>
      </c>
      <c r="BE248" s="51"/>
    </row>
    <row r="249" spans="1:57" ht="15" customHeight="1" x14ac:dyDescent="0.25">
      <c r="A249" s="100" t="s">
        <v>121</v>
      </c>
      <c r="B249" s="94"/>
      <c r="C249" s="100" t="s">
        <v>123</v>
      </c>
      <c r="D249" s="94"/>
      <c r="E249" s="100" t="s">
        <v>125</v>
      </c>
      <c r="F249" s="94"/>
      <c r="G249" s="100"/>
      <c r="H249" s="94"/>
      <c r="I249" s="100"/>
      <c r="J249" s="94"/>
      <c r="K249" s="94"/>
      <c r="L249" s="100"/>
      <c r="M249" s="94"/>
      <c r="N249" s="94"/>
      <c r="O249" s="100"/>
      <c r="P249" s="94"/>
      <c r="Q249" s="100"/>
      <c r="R249" s="94"/>
      <c r="S249" s="102" t="s">
        <v>126</v>
      </c>
      <c r="T249" s="94"/>
      <c r="U249" s="94"/>
      <c r="V249" s="94"/>
      <c r="W249" s="94"/>
      <c r="X249" s="94"/>
      <c r="Y249" s="94"/>
      <c r="Z249" s="94"/>
      <c r="AA249" s="100" t="s">
        <v>138</v>
      </c>
      <c r="AB249" s="94"/>
      <c r="AC249" s="94"/>
      <c r="AD249" s="94"/>
      <c r="AE249" s="94"/>
      <c r="AF249" s="100" t="s">
        <v>11</v>
      </c>
      <c r="AG249" s="94"/>
      <c r="AH249" s="94"/>
      <c r="AI249" s="75" t="s">
        <v>322</v>
      </c>
      <c r="AJ249" s="103" t="s">
        <v>359</v>
      </c>
      <c r="AK249" s="94"/>
      <c r="AL249" s="94"/>
      <c r="AM249" s="94"/>
      <c r="AN249" s="94"/>
      <c r="AO249" s="94"/>
      <c r="AP249" s="76" t="s">
        <v>717</v>
      </c>
      <c r="AQ249" s="76" t="s">
        <v>1042</v>
      </c>
      <c r="AR249" s="76" t="s">
        <v>1043</v>
      </c>
      <c r="AS249" s="105" t="s">
        <v>453</v>
      </c>
      <c r="AT249" s="94"/>
      <c r="AU249" s="105" t="s">
        <v>1044</v>
      </c>
      <c r="AV249" s="94"/>
      <c r="AW249" s="76" t="s">
        <v>1045</v>
      </c>
      <c r="AX249" s="76" t="s">
        <v>1046</v>
      </c>
      <c r="AY249" s="76" t="s">
        <v>1047</v>
      </c>
      <c r="AZ249" s="76" t="s">
        <v>1046</v>
      </c>
      <c r="BA249" s="76" t="s">
        <v>453</v>
      </c>
      <c r="BB249" s="76" t="s">
        <v>1046</v>
      </c>
      <c r="BC249" s="76" t="s">
        <v>453</v>
      </c>
      <c r="BD249" s="76" t="s">
        <v>453</v>
      </c>
      <c r="BE249" s="51"/>
    </row>
    <row r="250" spans="1:57" ht="15" customHeight="1" x14ac:dyDescent="0.25">
      <c r="A250" s="100" t="s">
        <v>121</v>
      </c>
      <c r="B250" s="94"/>
      <c r="C250" s="100" t="s">
        <v>123</v>
      </c>
      <c r="D250" s="94"/>
      <c r="E250" s="100" t="s">
        <v>125</v>
      </c>
      <c r="F250" s="94"/>
      <c r="G250" s="100" t="s">
        <v>431</v>
      </c>
      <c r="H250" s="94"/>
      <c r="I250" s="100"/>
      <c r="J250" s="94"/>
      <c r="K250" s="94"/>
      <c r="L250" s="100"/>
      <c r="M250" s="94"/>
      <c r="N250" s="94"/>
      <c r="O250" s="100"/>
      <c r="P250" s="94"/>
      <c r="Q250" s="100"/>
      <c r="R250" s="94"/>
      <c r="S250" s="102" t="s">
        <v>432</v>
      </c>
      <c r="T250" s="94"/>
      <c r="U250" s="94"/>
      <c r="V250" s="94"/>
      <c r="W250" s="94"/>
      <c r="X250" s="94"/>
      <c r="Y250" s="94"/>
      <c r="Z250" s="94"/>
      <c r="AA250" s="100" t="s">
        <v>10</v>
      </c>
      <c r="AB250" s="94"/>
      <c r="AC250" s="94"/>
      <c r="AD250" s="94"/>
      <c r="AE250" s="94"/>
      <c r="AF250" s="100" t="s">
        <v>11</v>
      </c>
      <c r="AG250" s="94"/>
      <c r="AH250" s="94"/>
      <c r="AI250" s="75" t="s">
        <v>12</v>
      </c>
      <c r="AJ250" s="103" t="s">
        <v>354</v>
      </c>
      <c r="AK250" s="94"/>
      <c r="AL250" s="94"/>
      <c r="AM250" s="94"/>
      <c r="AN250" s="94"/>
      <c r="AO250" s="94"/>
      <c r="AP250" s="76" t="s">
        <v>716</v>
      </c>
      <c r="AQ250" s="76" t="s">
        <v>716</v>
      </c>
      <c r="AR250" s="76" t="s">
        <v>453</v>
      </c>
      <c r="AS250" s="105" t="s">
        <v>453</v>
      </c>
      <c r="AT250" s="94"/>
      <c r="AU250" s="105" t="s">
        <v>1038</v>
      </c>
      <c r="AV250" s="94"/>
      <c r="AW250" s="76" t="s">
        <v>1039</v>
      </c>
      <c r="AX250" s="76" t="s">
        <v>1040</v>
      </c>
      <c r="AY250" s="76" t="s">
        <v>1041</v>
      </c>
      <c r="AZ250" s="76" t="s">
        <v>1040</v>
      </c>
      <c r="BA250" s="76" t="s">
        <v>453</v>
      </c>
      <c r="BB250" s="76" t="s">
        <v>1040</v>
      </c>
      <c r="BC250" s="76" t="s">
        <v>453</v>
      </c>
      <c r="BD250" s="76" t="s">
        <v>453</v>
      </c>
      <c r="BE250" s="51"/>
    </row>
    <row r="251" spans="1:57" ht="45" customHeight="1" x14ac:dyDescent="0.25">
      <c r="A251" s="100" t="s">
        <v>121</v>
      </c>
      <c r="B251" s="94"/>
      <c r="C251" s="100" t="s">
        <v>123</v>
      </c>
      <c r="D251" s="94"/>
      <c r="E251" s="100" t="s">
        <v>125</v>
      </c>
      <c r="F251" s="94"/>
      <c r="G251" s="100" t="s">
        <v>431</v>
      </c>
      <c r="H251" s="94"/>
      <c r="I251" s="100"/>
      <c r="J251" s="94"/>
      <c r="K251" s="94"/>
      <c r="L251" s="100"/>
      <c r="M251" s="94"/>
      <c r="N251" s="94"/>
      <c r="O251" s="100"/>
      <c r="P251" s="94"/>
      <c r="Q251" s="100"/>
      <c r="R251" s="94"/>
      <c r="S251" s="102" t="s">
        <v>432</v>
      </c>
      <c r="T251" s="94"/>
      <c r="U251" s="94"/>
      <c r="V251" s="94"/>
      <c r="W251" s="94"/>
      <c r="X251" s="94"/>
      <c r="Y251" s="94"/>
      <c r="Z251" s="94"/>
      <c r="AA251" s="100" t="s">
        <v>138</v>
      </c>
      <c r="AB251" s="94"/>
      <c r="AC251" s="94"/>
      <c r="AD251" s="94"/>
      <c r="AE251" s="94"/>
      <c r="AF251" s="100" t="s">
        <v>11</v>
      </c>
      <c r="AG251" s="94"/>
      <c r="AH251" s="94"/>
      <c r="AI251" s="75" t="s">
        <v>322</v>
      </c>
      <c r="AJ251" s="103" t="s">
        <v>359</v>
      </c>
      <c r="AK251" s="94"/>
      <c r="AL251" s="94"/>
      <c r="AM251" s="94"/>
      <c r="AN251" s="94"/>
      <c r="AO251" s="94"/>
      <c r="AP251" s="76" t="s">
        <v>717</v>
      </c>
      <c r="AQ251" s="76" t="s">
        <v>1042</v>
      </c>
      <c r="AR251" s="76" t="s">
        <v>1043</v>
      </c>
      <c r="AS251" s="105" t="s">
        <v>453</v>
      </c>
      <c r="AT251" s="94"/>
      <c r="AU251" s="105" t="s">
        <v>1044</v>
      </c>
      <c r="AV251" s="94"/>
      <c r="AW251" s="76" t="s">
        <v>1045</v>
      </c>
      <c r="AX251" s="76" t="s">
        <v>1046</v>
      </c>
      <c r="AY251" s="76" t="s">
        <v>1047</v>
      </c>
      <c r="AZ251" s="76" t="s">
        <v>1046</v>
      </c>
      <c r="BA251" s="76" t="s">
        <v>453</v>
      </c>
      <c r="BB251" s="76" t="s">
        <v>1046</v>
      </c>
      <c r="BC251" s="76" t="s">
        <v>453</v>
      </c>
      <c r="BD251" s="76" t="s">
        <v>453</v>
      </c>
      <c r="BE251" s="51"/>
    </row>
    <row r="252" spans="1:57" ht="15" customHeight="1" x14ac:dyDescent="0.25">
      <c r="A252" s="100" t="s">
        <v>121</v>
      </c>
      <c r="B252" s="94"/>
      <c r="C252" s="100" t="s">
        <v>123</v>
      </c>
      <c r="D252" s="94"/>
      <c r="E252" s="100" t="s">
        <v>125</v>
      </c>
      <c r="F252" s="94"/>
      <c r="G252" s="100" t="s">
        <v>431</v>
      </c>
      <c r="H252" s="94"/>
      <c r="I252" s="100" t="s">
        <v>415</v>
      </c>
      <c r="J252" s="94"/>
      <c r="K252" s="94"/>
      <c r="L252" s="100"/>
      <c r="M252" s="94"/>
      <c r="N252" s="94"/>
      <c r="O252" s="100"/>
      <c r="P252" s="94"/>
      <c r="Q252" s="100"/>
      <c r="R252" s="94"/>
      <c r="S252" s="102" t="s">
        <v>387</v>
      </c>
      <c r="T252" s="94"/>
      <c r="U252" s="94"/>
      <c r="V252" s="94"/>
      <c r="W252" s="94"/>
      <c r="X252" s="94"/>
      <c r="Y252" s="94"/>
      <c r="Z252" s="94"/>
      <c r="AA252" s="100" t="s">
        <v>10</v>
      </c>
      <c r="AB252" s="94"/>
      <c r="AC252" s="94"/>
      <c r="AD252" s="94"/>
      <c r="AE252" s="94"/>
      <c r="AF252" s="100" t="s">
        <v>11</v>
      </c>
      <c r="AG252" s="94"/>
      <c r="AH252" s="94"/>
      <c r="AI252" s="75" t="s">
        <v>12</v>
      </c>
      <c r="AJ252" s="103" t="s">
        <v>354</v>
      </c>
      <c r="AK252" s="94"/>
      <c r="AL252" s="94"/>
      <c r="AM252" s="94"/>
      <c r="AN252" s="94"/>
      <c r="AO252" s="94"/>
      <c r="AP252" s="76" t="s">
        <v>716</v>
      </c>
      <c r="AQ252" s="76" t="s">
        <v>716</v>
      </c>
      <c r="AR252" s="76" t="s">
        <v>453</v>
      </c>
      <c r="AS252" s="105" t="s">
        <v>453</v>
      </c>
      <c r="AT252" s="94"/>
      <c r="AU252" s="105" t="s">
        <v>1038</v>
      </c>
      <c r="AV252" s="94"/>
      <c r="AW252" s="76" t="s">
        <v>1039</v>
      </c>
      <c r="AX252" s="76" t="s">
        <v>1040</v>
      </c>
      <c r="AY252" s="76" t="s">
        <v>1041</v>
      </c>
      <c r="AZ252" s="76" t="s">
        <v>1040</v>
      </c>
      <c r="BA252" s="76" t="s">
        <v>453</v>
      </c>
      <c r="BB252" s="76" t="s">
        <v>1040</v>
      </c>
      <c r="BC252" s="76" t="s">
        <v>453</v>
      </c>
      <c r="BD252" s="76" t="s">
        <v>453</v>
      </c>
      <c r="BE252" s="51"/>
    </row>
    <row r="253" spans="1:57" ht="15" customHeight="1" x14ac:dyDescent="0.25">
      <c r="A253" s="100" t="s">
        <v>121</v>
      </c>
      <c r="B253" s="94"/>
      <c r="C253" s="100" t="s">
        <v>123</v>
      </c>
      <c r="D253" s="94"/>
      <c r="E253" s="100" t="s">
        <v>125</v>
      </c>
      <c r="F253" s="94"/>
      <c r="G253" s="100" t="s">
        <v>431</v>
      </c>
      <c r="H253" s="94"/>
      <c r="I253" s="100" t="s">
        <v>415</v>
      </c>
      <c r="J253" s="94"/>
      <c r="K253" s="94"/>
      <c r="L253" s="100" t="s">
        <v>129</v>
      </c>
      <c r="M253" s="94"/>
      <c r="N253" s="94"/>
      <c r="O253" s="100"/>
      <c r="P253" s="94"/>
      <c r="Q253" s="100"/>
      <c r="R253" s="94"/>
      <c r="S253" s="102" t="s">
        <v>130</v>
      </c>
      <c r="T253" s="94"/>
      <c r="U253" s="94"/>
      <c r="V253" s="94"/>
      <c r="W253" s="94"/>
      <c r="X253" s="94"/>
      <c r="Y253" s="94"/>
      <c r="Z253" s="94"/>
      <c r="AA253" s="100" t="s">
        <v>10</v>
      </c>
      <c r="AB253" s="94"/>
      <c r="AC253" s="94"/>
      <c r="AD253" s="94"/>
      <c r="AE253" s="94"/>
      <c r="AF253" s="100" t="s">
        <v>11</v>
      </c>
      <c r="AG253" s="94"/>
      <c r="AH253" s="94"/>
      <c r="AI253" s="75" t="s">
        <v>12</v>
      </c>
      <c r="AJ253" s="103" t="s">
        <v>354</v>
      </c>
      <c r="AK253" s="94"/>
      <c r="AL253" s="94"/>
      <c r="AM253" s="94"/>
      <c r="AN253" s="94"/>
      <c r="AO253" s="94"/>
      <c r="AP253" s="76" t="s">
        <v>718</v>
      </c>
      <c r="AQ253" s="76" t="s">
        <v>718</v>
      </c>
      <c r="AR253" s="76" t="s">
        <v>453</v>
      </c>
      <c r="AS253" s="105" t="s">
        <v>453</v>
      </c>
      <c r="AT253" s="94"/>
      <c r="AU253" s="105" t="s">
        <v>1048</v>
      </c>
      <c r="AV253" s="94"/>
      <c r="AW253" s="76" t="s">
        <v>1049</v>
      </c>
      <c r="AX253" s="76" t="s">
        <v>1050</v>
      </c>
      <c r="AY253" s="76" t="s">
        <v>1051</v>
      </c>
      <c r="AZ253" s="76" t="s">
        <v>1050</v>
      </c>
      <c r="BA253" s="76" t="s">
        <v>453</v>
      </c>
      <c r="BB253" s="76" t="s">
        <v>1050</v>
      </c>
      <c r="BC253" s="76" t="s">
        <v>453</v>
      </c>
      <c r="BD253" s="76" t="s">
        <v>453</v>
      </c>
      <c r="BE253" s="51"/>
    </row>
    <row r="254" spans="1:57" ht="15" customHeight="1" x14ac:dyDescent="0.25">
      <c r="A254" s="100" t="s">
        <v>121</v>
      </c>
      <c r="B254" s="94"/>
      <c r="C254" s="100" t="s">
        <v>123</v>
      </c>
      <c r="D254" s="94"/>
      <c r="E254" s="100" t="s">
        <v>125</v>
      </c>
      <c r="F254" s="94"/>
      <c r="G254" s="100" t="s">
        <v>431</v>
      </c>
      <c r="H254" s="94"/>
      <c r="I254" s="100" t="s">
        <v>415</v>
      </c>
      <c r="J254" s="94"/>
      <c r="K254" s="94"/>
      <c r="L254" s="100" t="s">
        <v>136</v>
      </c>
      <c r="M254" s="94"/>
      <c r="N254" s="94"/>
      <c r="O254" s="100"/>
      <c r="P254" s="94"/>
      <c r="Q254" s="100"/>
      <c r="R254" s="94"/>
      <c r="S254" s="102" t="s">
        <v>137</v>
      </c>
      <c r="T254" s="94"/>
      <c r="U254" s="94"/>
      <c r="V254" s="94"/>
      <c r="W254" s="94"/>
      <c r="X254" s="94"/>
      <c r="Y254" s="94"/>
      <c r="Z254" s="94"/>
      <c r="AA254" s="100" t="s">
        <v>10</v>
      </c>
      <c r="AB254" s="94"/>
      <c r="AC254" s="94"/>
      <c r="AD254" s="94"/>
      <c r="AE254" s="94"/>
      <c r="AF254" s="100" t="s">
        <v>11</v>
      </c>
      <c r="AG254" s="94"/>
      <c r="AH254" s="94"/>
      <c r="AI254" s="75" t="s">
        <v>12</v>
      </c>
      <c r="AJ254" s="103" t="s">
        <v>354</v>
      </c>
      <c r="AK254" s="94"/>
      <c r="AL254" s="94"/>
      <c r="AM254" s="94"/>
      <c r="AN254" s="94"/>
      <c r="AO254" s="94"/>
      <c r="AP254" s="76" t="s">
        <v>719</v>
      </c>
      <c r="AQ254" s="76" t="s">
        <v>719</v>
      </c>
      <c r="AR254" s="76" t="s">
        <v>453</v>
      </c>
      <c r="AS254" s="105" t="s">
        <v>453</v>
      </c>
      <c r="AT254" s="94"/>
      <c r="AU254" s="105" t="s">
        <v>1052</v>
      </c>
      <c r="AV254" s="94"/>
      <c r="AW254" s="76" t="s">
        <v>1053</v>
      </c>
      <c r="AX254" s="76" t="s">
        <v>1054</v>
      </c>
      <c r="AY254" s="76" t="s">
        <v>1055</v>
      </c>
      <c r="AZ254" s="76" t="s">
        <v>1054</v>
      </c>
      <c r="BA254" s="76" t="s">
        <v>453</v>
      </c>
      <c r="BB254" s="76" t="s">
        <v>1054</v>
      </c>
      <c r="BC254" s="76" t="s">
        <v>453</v>
      </c>
      <c r="BD254" s="76" t="s">
        <v>453</v>
      </c>
      <c r="BE254" s="51"/>
    </row>
    <row r="255" spans="1:57" ht="15" customHeight="1" x14ac:dyDescent="0.25">
      <c r="A255" s="100" t="s">
        <v>121</v>
      </c>
      <c r="B255" s="94"/>
      <c r="C255" s="100" t="s">
        <v>123</v>
      </c>
      <c r="D255" s="94"/>
      <c r="E255" s="100" t="s">
        <v>125</v>
      </c>
      <c r="F255" s="94"/>
      <c r="G255" s="100" t="s">
        <v>431</v>
      </c>
      <c r="H255" s="94"/>
      <c r="I255" s="100" t="s">
        <v>415</v>
      </c>
      <c r="J255" s="94"/>
      <c r="K255" s="94"/>
      <c r="L255" s="100"/>
      <c r="M255" s="94"/>
      <c r="N255" s="94"/>
      <c r="O255" s="100"/>
      <c r="P255" s="94"/>
      <c r="Q255" s="100"/>
      <c r="R255" s="94"/>
      <c r="S255" s="102" t="s">
        <v>387</v>
      </c>
      <c r="T255" s="94"/>
      <c r="U255" s="94"/>
      <c r="V255" s="94"/>
      <c r="W255" s="94"/>
      <c r="X255" s="94"/>
      <c r="Y255" s="94"/>
      <c r="Z255" s="94"/>
      <c r="AA255" s="100" t="s">
        <v>138</v>
      </c>
      <c r="AB255" s="94"/>
      <c r="AC255" s="94"/>
      <c r="AD255" s="94"/>
      <c r="AE255" s="94"/>
      <c r="AF255" s="100" t="s">
        <v>11</v>
      </c>
      <c r="AG255" s="94"/>
      <c r="AH255" s="94"/>
      <c r="AI255" s="75" t="s">
        <v>322</v>
      </c>
      <c r="AJ255" s="103" t="s">
        <v>359</v>
      </c>
      <c r="AK255" s="94"/>
      <c r="AL255" s="94"/>
      <c r="AM255" s="94"/>
      <c r="AN255" s="94"/>
      <c r="AO255" s="94"/>
      <c r="AP255" s="76" t="s">
        <v>717</v>
      </c>
      <c r="AQ255" s="76" t="s">
        <v>1042</v>
      </c>
      <c r="AR255" s="76" t="s">
        <v>1043</v>
      </c>
      <c r="AS255" s="105" t="s">
        <v>453</v>
      </c>
      <c r="AT255" s="94"/>
      <c r="AU255" s="105" t="s">
        <v>1044</v>
      </c>
      <c r="AV255" s="94"/>
      <c r="AW255" s="76" t="s">
        <v>1045</v>
      </c>
      <c r="AX255" s="76" t="s">
        <v>1046</v>
      </c>
      <c r="AY255" s="76" t="s">
        <v>1047</v>
      </c>
      <c r="AZ255" s="76" t="s">
        <v>1046</v>
      </c>
      <c r="BA255" s="76" t="s">
        <v>453</v>
      </c>
      <c r="BB255" s="76" t="s">
        <v>1046</v>
      </c>
      <c r="BC255" s="76" t="s">
        <v>453</v>
      </c>
      <c r="BD255" s="76" t="s">
        <v>453</v>
      </c>
      <c r="BE255" s="51"/>
    </row>
    <row r="256" spans="1:57" ht="15" customHeight="1" x14ac:dyDescent="0.25">
      <c r="A256" s="100" t="s">
        <v>121</v>
      </c>
      <c r="B256" s="94"/>
      <c r="C256" s="100" t="s">
        <v>123</v>
      </c>
      <c r="D256" s="94"/>
      <c r="E256" s="100" t="s">
        <v>125</v>
      </c>
      <c r="F256" s="94"/>
      <c r="G256" s="100" t="s">
        <v>431</v>
      </c>
      <c r="H256" s="94"/>
      <c r="I256" s="100" t="s">
        <v>415</v>
      </c>
      <c r="J256" s="94"/>
      <c r="K256" s="94"/>
      <c r="L256" s="100" t="s">
        <v>141</v>
      </c>
      <c r="M256" s="94"/>
      <c r="N256" s="94"/>
      <c r="O256" s="100"/>
      <c r="P256" s="94"/>
      <c r="Q256" s="100"/>
      <c r="R256" s="94"/>
      <c r="S256" s="102" t="s">
        <v>142</v>
      </c>
      <c r="T256" s="94"/>
      <c r="U256" s="94"/>
      <c r="V256" s="94"/>
      <c r="W256" s="94"/>
      <c r="X256" s="94"/>
      <c r="Y256" s="94"/>
      <c r="Z256" s="94"/>
      <c r="AA256" s="100" t="s">
        <v>138</v>
      </c>
      <c r="AB256" s="94"/>
      <c r="AC256" s="94"/>
      <c r="AD256" s="94"/>
      <c r="AE256" s="94"/>
      <c r="AF256" s="100" t="s">
        <v>11</v>
      </c>
      <c r="AG256" s="94"/>
      <c r="AH256" s="94"/>
      <c r="AI256" s="75" t="s">
        <v>322</v>
      </c>
      <c r="AJ256" s="103" t="s">
        <v>359</v>
      </c>
      <c r="AK256" s="94"/>
      <c r="AL256" s="94"/>
      <c r="AM256" s="94"/>
      <c r="AN256" s="94"/>
      <c r="AO256" s="94"/>
      <c r="AP256" s="76" t="s">
        <v>717</v>
      </c>
      <c r="AQ256" s="76" t="s">
        <v>1042</v>
      </c>
      <c r="AR256" s="76" t="s">
        <v>1043</v>
      </c>
      <c r="AS256" s="105" t="s">
        <v>453</v>
      </c>
      <c r="AT256" s="94"/>
      <c r="AU256" s="105" t="s">
        <v>1044</v>
      </c>
      <c r="AV256" s="94"/>
      <c r="AW256" s="76" t="s">
        <v>1045</v>
      </c>
      <c r="AX256" s="76" t="s">
        <v>1046</v>
      </c>
      <c r="AY256" s="76" t="s">
        <v>1047</v>
      </c>
      <c r="AZ256" s="76" t="s">
        <v>1046</v>
      </c>
      <c r="BA256" s="76" t="s">
        <v>453</v>
      </c>
      <c r="BB256" s="76" t="s">
        <v>1046</v>
      </c>
      <c r="BC256" s="76" t="s">
        <v>453</v>
      </c>
      <c r="BD256" s="76" t="s">
        <v>453</v>
      </c>
      <c r="BE256" s="51"/>
    </row>
    <row r="257" spans="1:57" ht="15" customHeight="1" x14ac:dyDescent="0.25">
      <c r="A257" s="101" t="s">
        <v>121</v>
      </c>
      <c r="B257" s="94"/>
      <c r="C257" s="101" t="s">
        <v>123</v>
      </c>
      <c r="D257" s="94"/>
      <c r="E257" s="101" t="s">
        <v>125</v>
      </c>
      <c r="F257" s="94"/>
      <c r="G257" s="101" t="s">
        <v>431</v>
      </c>
      <c r="H257" s="94"/>
      <c r="I257" s="101" t="s">
        <v>415</v>
      </c>
      <c r="J257" s="94"/>
      <c r="K257" s="94"/>
      <c r="L257" s="101" t="s">
        <v>129</v>
      </c>
      <c r="M257" s="94"/>
      <c r="N257" s="94"/>
      <c r="O257" s="101" t="s">
        <v>42</v>
      </c>
      <c r="P257" s="94"/>
      <c r="Q257" s="101"/>
      <c r="R257" s="94"/>
      <c r="S257" s="108" t="s">
        <v>394</v>
      </c>
      <c r="T257" s="94"/>
      <c r="U257" s="94"/>
      <c r="V257" s="94"/>
      <c r="W257" s="94"/>
      <c r="X257" s="94"/>
      <c r="Y257" s="94"/>
      <c r="Z257" s="94"/>
      <c r="AA257" s="101" t="s">
        <v>10</v>
      </c>
      <c r="AB257" s="94"/>
      <c r="AC257" s="94"/>
      <c r="AD257" s="94"/>
      <c r="AE257" s="94"/>
      <c r="AF257" s="101" t="s">
        <v>11</v>
      </c>
      <c r="AG257" s="94"/>
      <c r="AH257" s="94"/>
      <c r="AI257" s="77" t="s">
        <v>12</v>
      </c>
      <c r="AJ257" s="104" t="s">
        <v>354</v>
      </c>
      <c r="AK257" s="94"/>
      <c r="AL257" s="94"/>
      <c r="AM257" s="94"/>
      <c r="AN257" s="94"/>
      <c r="AO257" s="94"/>
      <c r="AP257" s="78" t="s">
        <v>718</v>
      </c>
      <c r="AQ257" s="78" t="s">
        <v>718</v>
      </c>
      <c r="AR257" s="78" t="s">
        <v>453</v>
      </c>
      <c r="AS257" s="109" t="s">
        <v>453</v>
      </c>
      <c r="AT257" s="94"/>
      <c r="AU257" s="109" t="s">
        <v>1048</v>
      </c>
      <c r="AV257" s="94"/>
      <c r="AW257" s="78" t="s">
        <v>1049</v>
      </c>
      <c r="AX257" s="78" t="s">
        <v>1050</v>
      </c>
      <c r="AY257" s="78" t="s">
        <v>1051</v>
      </c>
      <c r="AZ257" s="78" t="s">
        <v>1050</v>
      </c>
      <c r="BA257" s="78" t="s">
        <v>453</v>
      </c>
      <c r="BB257" s="78" t="s">
        <v>1050</v>
      </c>
      <c r="BC257" s="78" t="s">
        <v>453</v>
      </c>
      <c r="BD257" s="78" t="s">
        <v>453</v>
      </c>
      <c r="BE257" s="51"/>
    </row>
    <row r="258" spans="1:57" ht="15" customHeight="1" x14ac:dyDescent="0.25">
      <c r="A258" s="101" t="s">
        <v>121</v>
      </c>
      <c r="B258" s="94"/>
      <c r="C258" s="101" t="s">
        <v>123</v>
      </c>
      <c r="D258" s="94"/>
      <c r="E258" s="101" t="s">
        <v>125</v>
      </c>
      <c r="F258" s="94"/>
      <c r="G258" s="101" t="s">
        <v>431</v>
      </c>
      <c r="H258" s="94"/>
      <c r="I258" s="101" t="s">
        <v>415</v>
      </c>
      <c r="J258" s="94"/>
      <c r="K258" s="94"/>
      <c r="L258" s="101" t="s">
        <v>136</v>
      </c>
      <c r="M258" s="94"/>
      <c r="N258" s="94"/>
      <c r="O258" s="101" t="s">
        <v>42</v>
      </c>
      <c r="P258" s="94"/>
      <c r="Q258" s="101"/>
      <c r="R258" s="94"/>
      <c r="S258" s="108" t="s">
        <v>396</v>
      </c>
      <c r="T258" s="94"/>
      <c r="U258" s="94"/>
      <c r="V258" s="94"/>
      <c r="W258" s="94"/>
      <c r="X258" s="94"/>
      <c r="Y258" s="94"/>
      <c r="Z258" s="94"/>
      <c r="AA258" s="101" t="s">
        <v>10</v>
      </c>
      <c r="AB258" s="94"/>
      <c r="AC258" s="94"/>
      <c r="AD258" s="94"/>
      <c r="AE258" s="94"/>
      <c r="AF258" s="101" t="s">
        <v>11</v>
      </c>
      <c r="AG258" s="94"/>
      <c r="AH258" s="94"/>
      <c r="AI258" s="77" t="s">
        <v>12</v>
      </c>
      <c r="AJ258" s="104" t="s">
        <v>354</v>
      </c>
      <c r="AK258" s="94"/>
      <c r="AL258" s="94"/>
      <c r="AM258" s="94"/>
      <c r="AN258" s="94"/>
      <c r="AO258" s="94"/>
      <c r="AP258" s="78" t="s">
        <v>719</v>
      </c>
      <c r="AQ258" s="78" t="s">
        <v>719</v>
      </c>
      <c r="AR258" s="78" t="s">
        <v>453</v>
      </c>
      <c r="AS258" s="109" t="s">
        <v>453</v>
      </c>
      <c r="AT258" s="94"/>
      <c r="AU258" s="109" t="s">
        <v>1052</v>
      </c>
      <c r="AV258" s="94"/>
      <c r="AW258" s="78" t="s">
        <v>1053</v>
      </c>
      <c r="AX258" s="78" t="s">
        <v>1054</v>
      </c>
      <c r="AY258" s="78" t="s">
        <v>1055</v>
      </c>
      <c r="AZ258" s="78" t="s">
        <v>1054</v>
      </c>
      <c r="BA258" s="78" t="s">
        <v>453</v>
      </c>
      <c r="BB258" s="78" t="s">
        <v>1054</v>
      </c>
      <c r="BC258" s="78" t="s">
        <v>453</v>
      </c>
      <c r="BD258" s="78" t="s">
        <v>453</v>
      </c>
      <c r="BE258" s="51"/>
    </row>
    <row r="259" spans="1:57" ht="15" customHeight="1" x14ac:dyDescent="0.25">
      <c r="A259" s="101" t="s">
        <v>121</v>
      </c>
      <c r="B259" s="94"/>
      <c r="C259" s="101" t="s">
        <v>123</v>
      </c>
      <c r="D259" s="94"/>
      <c r="E259" s="101" t="s">
        <v>125</v>
      </c>
      <c r="F259" s="94"/>
      <c r="G259" s="101" t="s">
        <v>431</v>
      </c>
      <c r="H259" s="94"/>
      <c r="I259" s="101" t="s">
        <v>415</v>
      </c>
      <c r="J259" s="94"/>
      <c r="K259" s="94"/>
      <c r="L259" s="101" t="s">
        <v>141</v>
      </c>
      <c r="M259" s="94"/>
      <c r="N259" s="94"/>
      <c r="O259" s="101" t="s">
        <v>42</v>
      </c>
      <c r="P259" s="94"/>
      <c r="Q259" s="101"/>
      <c r="R259" s="94"/>
      <c r="S259" s="108" t="s">
        <v>398</v>
      </c>
      <c r="T259" s="94"/>
      <c r="U259" s="94"/>
      <c r="V259" s="94"/>
      <c r="W259" s="94"/>
      <c r="X259" s="94"/>
      <c r="Y259" s="94"/>
      <c r="Z259" s="94"/>
      <c r="AA259" s="101" t="s">
        <v>138</v>
      </c>
      <c r="AB259" s="94"/>
      <c r="AC259" s="94"/>
      <c r="AD259" s="94"/>
      <c r="AE259" s="94"/>
      <c r="AF259" s="101" t="s">
        <v>11</v>
      </c>
      <c r="AG259" s="94"/>
      <c r="AH259" s="94"/>
      <c r="AI259" s="77" t="s">
        <v>322</v>
      </c>
      <c r="AJ259" s="104" t="s">
        <v>359</v>
      </c>
      <c r="AK259" s="94"/>
      <c r="AL259" s="94"/>
      <c r="AM259" s="94"/>
      <c r="AN259" s="94"/>
      <c r="AO259" s="94"/>
      <c r="AP259" s="78" t="s">
        <v>717</v>
      </c>
      <c r="AQ259" s="78" t="s">
        <v>1042</v>
      </c>
      <c r="AR259" s="78" t="s">
        <v>1043</v>
      </c>
      <c r="AS259" s="109" t="s">
        <v>453</v>
      </c>
      <c r="AT259" s="94"/>
      <c r="AU259" s="109" t="s">
        <v>1044</v>
      </c>
      <c r="AV259" s="94"/>
      <c r="AW259" s="78" t="s">
        <v>1045</v>
      </c>
      <c r="AX259" s="78" t="s">
        <v>1046</v>
      </c>
      <c r="AY259" s="78" t="s">
        <v>1047</v>
      </c>
      <c r="AZ259" s="78" t="s">
        <v>1046</v>
      </c>
      <c r="BA259" s="78" t="s">
        <v>453</v>
      </c>
      <c r="BB259" s="78" t="s">
        <v>1046</v>
      </c>
      <c r="BC259" s="78" t="s">
        <v>453</v>
      </c>
      <c r="BD259" s="78" t="s">
        <v>453</v>
      </c>
      <c r="BE259" s="51"/>
    </row>
    <row r="260" spans="1:57" ht="15" customHeight="1" x14ac:dyDescent="0.25">
      <c r="A260" s="52" t="s">
        <v>0</v>
      </c>
      <c r="B260" s="52" t="s">
        <v>0</v>
      </c>
      <c r="C260" s="52" t="s">
        <v>0</v>
      </c>
      <c r="D260" s="52" t="s">
        <v>0</v>
      </c>
      <c r="E260" s="52" t="s">
        <v>0</v>
      </c>
      <c r="F260" s="52" t="s">
        <v>0</v>
      </c>
      <c r="G260" s="52" t="s">
        <v>0</v>
      </c>
      <c r="H260" s="52" t="s">
        <v>0</v>
      </c>
      <c r="I260" s="52" t="s">
        <v>0</v>
      </c>
      <c r="J260" s="93" t="s">
        <v>0</v>
      </c>
      <c r="K260" s="94"/>
      <c r="L260" s="93" t="s">
        <v>0</v>
      </c>
      <c r="M260" s="94"/>
      <c r="N260" s="52" t="s">
        <v>0</v>
      </c>
      <c r="O260" s="52" t="s">
        <v>0</v>
      </c>
      <c r="P260" s="52" t="s">
        <v>0</v>
      </c>
      <c r="Q260" s="52" t="s">
        <v>0</v>
      </c>
      <c r="R260" s="52" t="s">
        <v>0</v>
      </c>
      <c r="S260" s="52" t="s">
        <v>0</v>
      </c>
      <c r="T260" s="52" t="s">
        <v>0</v>
      </c>
      <c r="U260" s="52" t="s">
        <v>0</v>
      </c>
      <c r="V260" s="52" t="s">
        <v>0</v>
      </c>
      <c r="W260" s="52" t="s">
        <v>0</v>
      </c>
      <c r="X260" s="52" t="s">
        <v>0</v>
      </c>
      <c r="Y260" s="52" t="s">
        <v>0</v>
      </c>
      <c r="Z260" s="52" t="s">
        <v>0</v>
      </c>
      <c r="AA260" s="93" t="s">
        <v>0</v>
      </c>
      <c r="AB260" s="94"/>
      <c r="AC260" s="93" t="s">
        <v>0</v>
      </c>
      <c r="AD260" s="94"/>
      <c r="AE260" s="52" t="s">
        <v>0</v>
      </c>
      <c r="AF260" s="52" t="s">
        <v>0</v>
      </c>
      <c r="AG260" s="52" t="s">
        <v>0</v>
      </c>
      <c r="AH260" s="52" t="s">
        <v>0</v>
      </c>
      <c r="AI260" s="52" t="s">
        <v>0</v>
      </c>
      <c r="AJ260" s="52" t="s">
        <v>0</v>
      </c>
      <c r="AK260" s="52" t="s">
        <v>0</v>
      </c>
      <c r="AL260" s="52" t="s">
        <v>0</v>
      </c>
      <c r="AM260" s="93" t="s">
        <v>0</v>
      </c>
      <c r="AN260" s="94"/>
      <c r="AO260" s="94"/>
      <c r="AP260" s="52" t="s">
        <v>0</v>
      </c>
      <c r="AQ260" s="52" t="s">
        <v>0</v>
      </c>
      <c r="AR260" s="52" t="s">
        <v>0</v>
      </c>
      <c r="AS260" s="93" t="s">
        <v>0</v>
      </c>
      <c r="AT260" s="94"/>
      <c r="AU260" s="93" t="s">
        <v>0</v>
      </c>
      <c r="AV260" s="94"/>
      <c r="AW260" s="52" t="s">
        <v>0</v>
      </c>
      <c r="AX260" s="52" t="s">
        <v>0</v>
      </c>
      <c r="AY260" s="52" t="s">
        <v>0</v>
      </c>
      <c r="AZ260" s="52" t="s">
        <v>0</v>
      </c>
      <c r="BA260" s="52" t="s">
        <v>0</v>
      </c>
      <c r="BB260" s="52" t="s">
        <v>0</v>
      </c>
      <c r="BC260" s="52" t="s">
        <v>0</v>
      </c>
      <c r="BD260" s="52" t="s">
        <v>0</v>
      </c>
      <c r="BE260" s="51"/>
    </row>
    <row r="261" spans="1:57" ht="15" customHeight="1" x14ac:dyDescent="0.25">
      <c r="A261" s="110" t="s">
        <v>334</v>
      </c>
      <c r="B261" s="92"/>
      <c r="C261" s="92"/>
      <c r="D261" s="92"/>
      <c r="E261" s="92"/>
      <c r="F261" s="92"/>
      <c r="G261" s="91"/>
      <c r="H261" s="111" t="s">
        <v>364</v>
      </c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  <c r="AK261" s="92"/>
      <c r="AL261" s="92"/>
      <c r="AM261" s="92"/>
      <c r="AN261" s="92"/>
      <c r="AO261" s="91"/>
      <c r="AP261" s="52" t="s">
        <v>0</v>
      </c>
      <c r="AQ261" s="52" t="s">
        <v>0</v>
      </c>
      <c r="AR261" s="52" t="s">
        <v>0</v>
      </c>
      <c r="AS261" s="93" t="s">
        <v>0</v>
      </c>
      <c r="AT261" s="94"/>
      <c r="AU261" s="93" t="s">
        <v>0</v>
      </c>
      <c r="AV261" s="94"/>
      <c r="AW261" s="52" t="s">
        <v>0</v>
      </c>
      <c r="AX261" s="52" t="s">
        <v>0</v>
      </c>
      <c r="AY261" s="52" t="s">
        <v>0</v>
      </c>
      <c r="AZ261" s="52" t="s">
        <v>0</v>
      </c>
      <c r="BA261" s="52" t="s">
        <v>0</v>
      </c>
      <c r="BB261" s="52" t="s">
        <v>0</v>
      </c>
      <c r="BC261" s="52" t="s">
        <v>0</v>
      </c>
      <c r="BD261" s="52" t="s">
        <v>0</v>
      </c>
      <c r="BE261" s="51"/>
    </row>
    <row r="262" spans="1:57" ht="15" customHeight="1" x14ac:dyDescent="0.25">
      <c r="A262" s="107" t="s">
        <v>1</v>
      </c>
      <c r="B262" s="91"/>
      <c r="C262" s="106" t="s">
        <v>2</v>
      </c>
      <c r="D262" s="91"/>
      <c r="E262" s="107" t="s">
        <v>336</v>
      </c>
      <c r="F262" s="91"/>
      <c r="G262" s="107" t="s">
        <v>337</v>
      </c>
      <c r="H262" s="91"/>
      <c r="I262" s="107" t="s">
        <v>3</v>
      </c>
      <c r="J262" s="92"/>
      <c r="K262" s="91"/>
      <c r="L262" s="107" t="s">
        <v>338</v>
      </c>
      <c r="M262" s="92"/>
      <c r="N262" s="91"/>
      <c r="O262" s="107" t="s">
        <v>4</v>
      </c>
      <c r="P262" s="91"/>
      <c r="Q262" s="107" t="s">
        <v>339</v>
      </c>
      <c r="R262" s="91"/>
      <c r="S262" s="107" t="s">
        <v>5</v>
      </c>
      <c r="T262" s="92"/>
      <c r="U262" s="92"/>
      <c r="V262" s="92"/>
      <c r="W262" s="92"/>
      <c r="X262" s="92"/>
      <c r="Y262" s="92"/>
      <c r="Z262" s="91"/>
      <c r="AA262" s="107" t="s">
        <v>6</v>
      </c>
      <c r="AB262" s="92"/>
      <c r="AC262" s="92"/>
      <c r="AD262" s="92"/>
      <c r="AE262" s="91"/>
      <c r="AF262" s="107" t="s">
        <v>287</v>
      </c>
      <c r="AG262" s="92"/>
      <c r="AH262" s="91"/>
      <c r="AI262" s="74" t="s">
        <v>340</v>
      </c>
      <c r="AJ262" s="107" t="s">
        <v>7</v>
      </c>
      <c r="AK262" s="92"/>
      <c r="AL262" s="92"/>
      <c r="AM262" s="92"/>
      <c r="AN262" s="92"/>
      <c r="AO262" s="91"/>
      <c r="AP262" s="74" t="s">
        <v>341</v>
      </c>
      <c r="AQ262" s="74" t="s">
        <v>342</v>
      </c>
      <c r="AR262" s="74" t="s">
        <v>343</v>
      </c>
      <c r="AS262" s="107" t="s">
        <v>344</v>
      </c>
      <c r="AT262" s="91"/>
      <c r="AU262" s="107" t="s">
        <v>345</v>
      </c>
      <c r="AV262" s="91"/>
      <c r="AW262" s="74" t="s">
        <v>346</v>
      </c>
      <c r="AX262" s="74" t="s">
        <v>347</v>
      </c>
      <c r="AY262" s="74" t="s">
        <v>348</v>
      </c>
      <c r="AZ262" s="74" t="s">
        <v>349</v>
      </c>
      <c r="BA262" s="74" t="s">
        <v>350</v>
      </c>
      <c r="BB262" s="74" t="s">
        <v>351</v>
      </c>
      <c r="BC262" s="74" t="s">
        <v>352</v>
      </c>
      <c r="BD262" s="74" t="s">
        <v>353</v>
      </c>
      <c r="BE262" s="51"/>
    </row>
    <row r="263" spans="1:57" ht="15" customHeight="1" x14ac:dyDescent="0.25">
      <c r="A263" s="100" t="s">
        <v>121</v>
      </c>
      <c r="B263" s="94"/>
      <c r="C263" s="100"/>
      <c r="D263" s="94"/>
      <c r="E263" s="100"/>
      <c r="F263" s="94"/>
      <c r="G263" s="100"/>
      <c r="H263" s="94"/>
      <c r="I263" s="100"/>
      <c r="J263" s="94"/>
      <c r="K263" s="94"/>
      <c r="L263" s="100"/>
      <c r="M263" s="94"/>
      <c r="N263" s="94"/>
      <c r="O263" s="100"/>
      <c r="P263" s="94"/>
      <c r="Q263" s="100"/>
      <c r="R263" s="94"/>
      <c r="S263" s="102" t="s">
        <v>122</v>
      </c>
      <c r="T263" s="94"/>
      <c r="U263" s="94"/>
      <c r="V263" s="94"/>
      <c r="W263" s="94"/>
      <c r="X263" s="94"/>
      <c r="Y263" s="94"/>
      <c r="Z263" s="94"/>
      <c r="AA263" s="100" t="s">
        <v>10</v>
      </c>
      <c r="AB263" s="94"/>
      <c r="AC263" s="94"/>
      <c r="AD263" s="94"/>
      <c r="AE263" s="94"/>
      <c r="AF263" s="100" t="s">
        <v>11</v>
      </c>
      <c r="AG263" s="94"/>
      <c r="AH263" s="94"/>
      <c r="AI263" s="75" t="s">
        <v>12</v>
      </c>
      <c r="AJ263" s="103" t="s">
        <v>354</v>
      </c>
      <c r="AK263" s="94"/>
      <c r="AL263" s="94"/>
      <c r="AM263" s="94"/>
      <c r="AN263" s="94"/>
      <c r="AO263" s="94"/>
      <c r="AP263" s="76" t="s">
        <v>720</v>
      </c>
      <c r="AQ263" s="76" t="s">
        <v>721</v>
      </c>
      <c r="AR263" s="76" t="s">
        <v>722</v>
      </c>
      <c r="AS263" s="105" t="s">
        <v>453</v>
      </c>
      <c r="AT263" s="94"/>
      <c r="AU263" s="105" t="s">
        <v>1056</v>
      </c>
      <c r="AV263" s="94"/>
      <c r="AW263" s="76" t="s">
        <v>1057</v>
      </c>
      <c r="AX263" s="76" t="s">
        <v>1058</v>
      </c>
      <c r="AY263" s="76" t="s">
        <v>1059</v>
      </c>
      <c r="AZ263" s="76" t="s">
        <v>1058</v>
      </c>
      <c r="BA263" s="76" t="s">
        <v>453</v>
      </c>
      <c r="BB263" s="76" t="s">
        <v>1058</v>
      </c>
      <c r="BC263" s="76" t="s">
        <v>453</v>
      </c>
      <c r="BD263" s="76" t="s">
        <v>453</v>
      </c>
      <c r="BE263" s="51"/>
    </row>
    <row r="264" spans="1:57" ht="16.5" customHeight="1" x14ac:dyDescent="0.25">
      <c r="A264" s="100" t="s">
        <v>121</v>
      </c>
      <c r="B264" s="94"/>
      <c r="C264" s="100" t="s">
        <v>133</v>
      </c>
      <c r="D264" s="94"/>
      <c r="E264" s="100"/>
      <c r="F264" s="94"/>
      <c r="G264" s="100"/>
      <c r="H264" s="94"/>
      <c r="I264" s="100"/>
      <c r="J264" s="94"/>
      <c r="K264" s="94"/>
      <c r="L264" s="100"/>
      <c r="M264" s="94"/>
      <c r="N264" s="94"/>
      <c r="O264" s="100"/>
      <c r="P264" s="94"/>
      <c r="Q264" s="100"/>
      <c r="R264" s="94"/>
      <c r="S264" s="102" t="s">
        <v>454</v>
      </c>
      <c r="T264" s="94"/>
      <c r="U264" s="94"/>
      <c r="V264" s="94"/>
      <c r="W264" s="94"/>
      <c r="X264" s="94"/>
      <c r="Y264" s="94"/>
      <c r="Z264" s="94"/>
      <c r="AA264" s="100" t="s">
        <v>10</v>
      </c>
      <c r="AB264" s="94"/>
      <c r="AC264" s="94"/>
      <c r="AD264" s="94"/>
      <c r="AE264" s="94"/>
      <c r="AF264" s="100" t="s">
        <v>11</v>
      </c>
      <c r="AG264" s="94"/>
      <c r="AH264" s="94"/>
      <c r="AI264" s="75" t="s">
        <v>12</v>
      </c>
      <c r="AJ264" s="103" t="s">
        <v>354</v>
      </c>
      <c r="AK264" s="94"/>
      <c r="AL264" s="94"/>
      <c r="AM264" s="94"/>
      <c r="AN264" s="94"/>
      <c r="AO264" s="94"/>
      <c r="AP264" s="76" t="s">
        <v>720</v>
      </c>
      <c r="AQ264" s="76" t="s">
        <v>721</v>
      </c>
      <c r="AR264" s="76" t="s">
        <v>722</v>
      </c>
      <c r="AS264" s="105" t="s">
        <v>453</v>
      </c>
      <c r="AT264" s="94"/>
      <c r="AU264" s="105" t="s">
        <v>1056</v>
      </c>
      <c r="AV264" s="94"/>
      <c r="AW264" s="76" t="s">
        <v>1057</v>
      </c>
      <c r="AX264" s="76" t="s">
        <v>1058</v>
      </c>
      <c r="AY264" s="76" t="s">
        <v>1059</v>
      </c>
      <c r="AZ264" s="76" t="s">
        <v>1058</v>
      </c>
      <c r="BA264" s="76" t="s">
        <v>453</v>
      </c>
      <c r="BB264" s="76" t="s">
        <v>1058</v>
      </c>
      <c r="BC264" s="76" t="s">
        <v>453</v>
      </c>
      <c r="BD264" s="76" t="s">
        <v>453</v>
      </c>
      <c r="BE264" s="51"/>
    </row>
    <row r="265" spans="1:57" ht="16.5" customHeight="1" x14ac:dyDescent="0.25">
      <c r="A265" s="100" t="s">
        <v>121</v>
      </c>
      <c r="B265" s="94"/>
      <c r="C265" s="100" t="s">
        <v>133</v>
      </c>
      <c r="D265" s="94"/>
      <c r="E265" s="100" t="s">
        <v>125</v>
      </c>
      <c r="F265" s="94"/>
      <c r="G265" s="100"/>
      <c r="H265" s="94"/>
      <c r="I265" s="100"/>
      <c r="J265" s="94"/>
      <c r="K265" s="94"/>
      <c r="L265" s="100"/>
      <c r="M265" s="94"/>
      <c r="N265" s="94"/>
      <c r="O265" s="100"/>
      <c r="P265" s="94"/>
      <c r="Q265" s="100"/>
      <c r="R265" s="94"/>
      <c r="S265" s="102" t="s">
        <v>126</v>
      </c>
      <c r="T265" s="94"/>
      <c r="U265" s="94"/>
      <c r="V265" s="94"/>
      <c r="W265" s="94"/>
      <c r="X265" s="94"/>
      <c r="Y265" s="94"/>
      <c r="Z265" s="94"/>
      <c r="AA265" s="100" t="s">
        <v>10</v>
      </c>
      <c r="AB265" s="94"/>
      <c r="AC265" s="94"/>
      <c r="AD265" s="94"/>
      <c r="AE265" s="94"/>
      <c r="AF265" s="100" t="s">
        <v>11</v>
      </c>
      <c r="AG265" s="94"/>
      <c r="AH265" s="94"/>
      <c r="AI265" s="75" t="s">
        <v>12</v>
      </c>
      <c r="AJ265" s="103" t="s">
        <v>354</v>
      </c>
      <c r="AK265" s="94"/>
      <c r="AL265" s="94"/>
      <c r="AM265" s="94"/>
      <c r="AN265" s="94"/>
      <c r="AO265" s="94"/>
      <c r="AP265" s="76" t="s">
        <v>720</v>
      </c>
      <c r="AQ265" s="76" t="s">
        <v>721</v>
      </c>
      <c r="AR265" s="76" t="s">
        <v>722</v>
      </c>
      <c r="AS265" s="105" t="s">
        <v>453</v>
      </c>
      <c r="AT265" s="94"/>
      <c r="AU265" s="105" t="s">
        <v>1056</v>
      </c>
      <c r="AV265" s="94"/>
      <c r="AW265" s="76" t="s">
        <v>1057</v>
      </c>
      <c r="AX265" s="76" t="s">
        <v>1058</v>
      </c>
      <c r="AY265" s="76" t="s">
        <v>1059</v>
      </c>
      <c r="AZ265" s="76" t="s">
        <v>1058</v>
      </c>
      <c r="BA265" s="76" t="s">
        <v>453</v>
      </c>
      <c r="BB265" s="76" t="s">
        <v>1058</v>
      </c>
      <c r="BC265" s="76" t="s">
        <v>453</v>
      </c>
      <c r="BD265" s="76" t="s">
        <v>453</v>
      </c>
      <c r="BE265" s="51"/>
    </row>
    <row r="266" spans="1:57" ht="15" customHeight="1" x14ac:dyDescent="0.25">
      <c r="A266" s="100" t="s">
        <v>121</v>
      </c>
      <c r="B266" s="94"/>
      <c r="C266" s="100" t="s">
        <v>133</v>
      </c>
      <c r="D266" s="94"/>
      <c r="E266" s="100" t="s">
        <v>125</v>
      </c>
      <c r="F266" s="94"/>
      <c r="G266" s="100" t="s">
        <v>416</v>
      </c>
      <c r="H266" s="94"/>
      <c r="I266" s="100"/>
      <c r="J266" s="94"/>
      <c r="K266" s="94"/>
      <c r="L266" s="100"/>
      <c r="M266" s="94"/>
      <c r="N266" s="94"/>
      <c r="O266" s="100"/>
      <c r="P266" s="94"/>
      <c r="Q266" s="100"/>
      <c r="R266" s="94"/>
      <c r="S266" s="102" t="s">
        <v>417</v>
      </c>
      <c r="T266" s="94"/>
      <c r="U266" s="94"/>
      <c r="V266" s="94"/>
      <c r="W266" s="94"/>
      <c r="X266" s="94"/>
      <c r="Y266" s="94"/>
      <c r="Z266" s="94"/>
      <c r="AA266" s="100" t="s">
        <v>10</v>
      </c>
      <c r="AB266" s="94"/>
      <c r="AC266" s="94"/>
      <c r="AD266" s="94"/>
      <c r="AE266" s="94"/>
      <c r="AF266" s="100" t="s">
        <v>11</v>
      </c>
      <c r="AG266" s="94"/>
      <c r="AH266" s="94"/>
      <c r="AI266" s="75" t="s">
        <v>12</v>
      </c>
      <c r="AJ266" s="103" t="s">
        <v>354</v>
      </c>
      <c r="AK266" s="94"/>
      <c r="AL266" s="94"/>
      <c r="AM266" s="94"/>
      <c r="AN266" s="94"/>
      <c r="AO266" s="94"/>
      <c r="AP266" s="76" t="s">
        <v>720</v>
      </c>
      <c r="AQ266" s="76" t="s">
        <v>721</v>
      </c>
      <c r="AR266" s="76" t="s">
        <v>722</v>
      </c>
      <c r="AS266" s="105" t="s">
        <v>453</v>
      </c>
      <c r="AT266" s="94"/>
      <c r="AU266" s="105" t="s">
        <v>1056</v>
      </c>
      <c r="AV266" s="94"/>
      <c r="AW266" s="76" t="s">
        <v>1057</v>
      </c>
      <c r="AX266" s="76" t="s">
        <v>1058</v>
      </c>
      <c r="AY266" s="76" t="s">
        <v>1059</v>
      </c>
      <c r="AZ266" s="76" t="s">
        <v>1058</v>
      </c>
      <c r="BA266" s="76" t="s">
        <v>453</v>
      </c>
      <c r="BB266" s="76" t="s">
        <v>1058</v>
      </c>
      <c r="BC266" s="76" t="s">
        <v>453</v>
      </c>
      <c r="BD266" s="76" t="s">
        <v>453</v>
      </c>
      <c r="BE266" s="51"/>
    </row>
    <row r="267" spans="1:57" ht="15" customHeight="1" x14ac:dyDescent="0.25">
      <c r="A267" s="100" t="s">
        <v>121</v>
      </c>
      <c r="B267" s="94"/>
      <c r="C267" s="100" t="s">
        <v>133</v>
      </c>
      <c r="D267" s="94"/>
      <c r="E267" s="100" t="s">
        <v>125</v>
      </c>
      <c r="F267" s="94"/>
      <c r="G267" s="100" t="s">
        <v>416</v>
      </c>
      <c r="H267" s="94"/>
      <c r="I267" s="100" t="s">
        <v>418</v>
      </c>
      <c r="J267" s="94"/>
      <c r="K267" s="94"/>
      <c r="L267" s="100"/>
      <c r="M267" s="94"/>
      <c r="N267" s="94"/>
      <c r="O267" s="100"/>
      <c r="P267" s="94"/>
      <c r="Q267" s="100"/>
      <c r="R267" s="94"/>
      <c r="S267" s="102" t="s">
        <v>400</v>
      </c>
      <c r="T267" s="94"/>
      <c r="U267" s="94"/>
      <c r="V267" s="94"/>
      <c r="W267" s="94"/>
      <c r="X267" s="94"/>
      <c r="Y267" s="94"/>
      <c r="Z267" s="94"/>
      <c r="AA267" s="100" t="s">
        <v>10</v>
      </c>
      <c r="AB267" s="94"/>
      <c r="AC267" s="94"/>
      <c r="AD267" s="94"/>
      <c r="AE267" s="94"/>
      <c r="AF267" s="100" t="s">
        <v>11</v>
      </c>
      <c r="AG267" s="94"/>
      <c r="AH267" s="94"/>
      <c r="AI267" s="75" t="s">
        <v>12</v>
      </c>
      <c r="AJ267" s="103" t="s">
        <v>354</v>
      </c>
      <c r="AK267" s="94"/>
      <c r="AL267" s="94"/>
      <c r="AM267" s="94"/>
      <c r="AN267" s="94"/>
      <c r="AO267" s="94"/>
      <c r="AP267" s="76" t="s">
        <v>720</v>
      </c>
      <c r="AQ267" s="76" t="s">
        <v>721</v>
      </c>
      <c r="AR267" s="76" t="s">
        <v>722</v>
      </c>
      <c r="AS267" s="105" t="s">
        <v>453</v>
      </c>
      <c r="AT267" s="94"/>
      <c r="AU267" s="105" t="s">
        <v>1056</v>
      </c>
      <c r="AV267" s="94"/>
      <c r="AW267" s="76" t="s">
        <v>1057</v>
      </c>
      <c r="AX267" s="76" t="s">
        <v>1058</v>
      </c>
      <c r="AY267" s="76" t="s">
        <v>1059</v>
      </c>
      <c r="AZ267" s="76" t="s">
        <v>1058</v>
      </c>
      <c r="BA267" s="76" t="s">
        <v>453</v>
      </c>
      <c r="BB267" s="76" t="s">
        <v>1058</v>
      </c>
      <c r="BC267" s="76" t="s">
        <v>453</v>
      </c>
      <c r="BD267" s="76" t="s">
        <v>453</v>
      </c>
      <c r="BE267" s="51"/>
    </row>
    <row r="268" spans="1:57" ht="45" customHeight="1" x14ac:dyDescent="0.25">
      <c r="A268" s="100" t="s">
        <v>121</v>
      </c>
      <c r="B268" s="94"/>
      <c r="C268" s="100" t="s">
        <v>133</v>
      </c>
      <c r="D268" s="94"/>
      <c r="E268" s="100" t="s">
        <v>125</v>
      </c>
      <c r="F268" s="94"/>
      <c r="G268" s="100" t="s">
        <v>416</v>
      </c>
      <c r="H268" s="94"/>
      <c r="I268" s="100" t="s">
        <v>418</v>
      </c>
      <c r="J268" s="94"/>
      <c r="K268" s="94"/>
      <c r="L268" s="100" t="s">
        <v>423</v>
      </c>
      <c r="M268" s="94"/>
      <c r="N268" s="94"/>
      <c r="O268" s="100"/>
      <c r="P268" s="94"/>
      <c r="Q268" s="100"/>
      <c r="R268" s="94"/>
      <c r="S268" s="102" t="s">
        <v>424</v>
      </c>
      <c r="T268" s="94"/>
      <c r="U268" s="94"/>
      <c r="V268" s="94"/>
      <c r="W268" s="94"/>
      <c r="X268" s="94"/>
      <c r="Y268" s="94"/>
      <c r="Z268" s="94"/>
      <c r="AA268" s="100" t="s">
        <v>10</v>
      </c>
      <c r="AB268" s="94"/>
      <c r="AC268" s="94"/>
      <c r="AD268" s="94"/>
      <c r="AE268" s="94"/>
      <c r="AF268" s="100" t="s">
        <v>11</v>
      </c>
      <c r="AG268" s="94"/>
      <c r="AH268" s="94"/>
      <c r="AI268" s="75" t="s">
        <v>12</v>
      </c>
      <c r="AJ268" s="103" t="s">
        <v>354</v>
      </c>
      <c r="AK268" s="94"/>
      <c r="AL268" s="94"/>
      <c r="AM268" s="94"/>
      <c r="AN268" s="94"/>
      <c r="AO268" s="94"/>
      <c r="AP268" s="76" t="s">
        <v>720</v>
      </c>
      <c r="AQ268" s="76" t="s">
        <v>721</v>
      </c>
      <c r="AR268" s="76" t="s">
        <v>722</v>
      </c>
      <c r="AS268" s="105" t="s">
        <v>453</v>
      </c>
      <c r="AT268" s="94"/>
      <c r="AU268" s="105" t="s">
        <v>1056</v>
      </c>
      <c r="AV268" s="94"/>
      <c r="AW268" s="76" t="s">
        <v>1057</v>
      </c>
      <c r="AX268" s="76" t="s">
        <v>1058</v>
      </c>
      <c r="AY268" s="76" t="s">
        <v>1059</v>
      </c>
      <c r="AZ268" s="76" t="s">
        <v>1058</v>
      </c>
      <c r="BA268" s="76" t="s">
        <v>453</v>
      </c>
      <c r="BB268" s="76" t="s">
        <v>1058</v>
      </c>
      <c r="BC268" s="76" t="s">
        <v>453</v>
      </c>
      <c r="BD268" s="76" t="s">
        <v>453</v>
      </c>
      <c r="BE268" s="51"/>
    </row>
    <row r="269" spans="1:57" ht="15" customHeight="1" x14ac:dyDescent="0.25">
      <c r="A269" s="101" t="s">
        <v>121</v>
      </c>
      <c r="B269" s="94"/>
      <c r="C269" s="101" t="s">
        <v>133</v>
      </c>
      <c r="D269" s="94"/>
      <c r="E269" s="101" t="s">
        <v>125</v>
      </c>
      <c r="F269" s="94"/>
      <c r="G269" s="101" t="s">
        <v>416</v>
      </c>
      <c r="H269" s="94"/>
      <c r="I269" s="101" t="s">
        <v>418</v>
      </c>
      <c r="J269" s="94"/>
      <c r="K269" s="94"/>
      <c r="L269" s="101" t="s">
        <v>423</v>
      </c>
      <c r="M269" s="94"/>
      <c r="N269" s="94"/>
      <c r="O269" s="101" t="s">
        <v>42</v>
      </c>
      <c r="P269" s="94"/>
      <c r="Q269" s="101"/>
      <c r="R269" s="94"/>
      <c r="S269" s="108" t="s">
        <v>408</v>
      </c>
      <c r="T269" s="94"/>
      <c r="U269" s="94"/>
      <c r="V269" s="94"/>
      <c r="W269" s="94"/>
      <c r="X269" s="94"/>
      <c r="Y269" s="94"/>
      <c r="Z269" s="94"/>
      <c r="AA269" s="101" t="s">
        <v>10</v>
      </c>
      <c r="AB269" s="94"/>
      <c r="AC269" s="94"/>
      <c r="AD269" s="94"/>
      <c r="AE269" s="94"/>
      <c r="AF269" s="101" t="s">
        <v>11</v>
      </c>
      <c r="AG269" s="94"/>
      <c r="AH269" s="94"/>
      <c r="AI269" s="77" t="s">
        <v>12</v>
      </c>
      <c r="AJ269" s="104" t="s">
        <v>354</v>
      </c>
      <c r="AK269" s="94"/>
      <c r="AL269" s="94"/>
      <c r="AM269" s="94"/>
      <c r="AN269" s="94"/>
      <c r="AO269" s="94"/>
      <c r="AP269" s="78" t="s">
        <v>720</v>
      </c>
      <c r="AQ269" s="78" t="s">
        <v>721</v>
      </c>
      <c r="AR269" s="78" t="s">
        <v>722</v>
      </c>
      <c r="AS269" s="109" t="s">
        <v>453</v>
      </c>
      <c r="AT269" s="94"/>
      <c r="AU269" s="109" t="s">
        <v>1056</v>
      </c>
      <c r="AV269" s="94"/>
      <c r="AW269" s="78" t="s">
        <v>1057</v>
      </c>
      <c r="AX269" s="78" t="s">
        <v>1058</v>
      </c>
      <c r="AY269" s="78" t="s">
        <v>1059</v>
      </c>
      <c r="AZ269" s="78" t="s">
        <v>1058</v>
      </c>
      <c r="BA269" s="78" t="s">
        <v>453</v>
      </c>
      <c r="BB269" s="78" t="s">
        <v>1058</v>
      </c>
      <c r="BC269" s="78" t="s">
        <v>453</v>
      </c>
      <c r="BD269" s="78" t="s">
        <v>453</v>
      </c>
      <c r="BE269" s="51"/>
    </row>
    <row r="270" spans="1:57" ht="15" customHeight="1" x14ac:dyDescent="0.25">
      <c r="A270" s="52" t="s">
        <v>0</v>
      </c>
      <c r="B270" s="52" t="s">
        <v>0</v>
      </c>
      <c r="C270" s="52" t="s">
        <v>0</v>
      </c>
      <c r="D270" s="52" t="s">
        <v>0</v>
      </c>
      <c r="E270" s="52" t="s">
        <v>0</v>
      </c>
      <c r="F270" s="52" t="s">
        <v>0</v>
      </c>
      <c r="G270" s="52" t="s">
        <v>0</v>
      </c>
      <c r="H270" s="52" t="s">
        <v>0</v>
      </c>
      <c r="I270" s="52" t="s">
        <v>0</v>
      </c>
      <c r="J270" s="93" t="s">
        <v>0</v>
      </c>
      <c r="K270" s="94"/>
      <c r="L270" s="93" t="s">
        <v>0</v>
      </c>
      <c r="M270" s="94"/>
      <c r="N270" s="52" t="s">
        <v>0</v>
      </c>
      <c r="O270" s="52" t="s">
        <v>0</v>
      </c>
      <c r="P270" s="52" t="s">
        <v>0</v>
      </c>
      <c r="Q270" s="52" t="s">
        <v>0</v>
      </c>
      <c r="R270" s="52" t="s">
        <v>0</v>
      </c>
      <c r="S270" s="52" t="s">
        <v>0</v>
      </c>
      <c r="T270" s="52" t="s">
        <v>0</v>
      </c>
      <c r="U270" s="52" t="s">
        <v>0</v>
      </c>
      <c r="V270" s="52" t="s">
        <v>0</v>
      </c>
      <c r="W270" s="52" t="s">
        <v>0</v>
      </c>
      <c r="X270" s="52" t="s">
        <v>0</v>
      </c>
      <c r="Y270" s="52" t="s">
        <v>0</v>
      </c>
      <c r="Z270" s="52" t="s">
        <v>0</v>
      </c>
      <c r="AA270" s="93" t="s">
        <v>0</v>
      </c>
      <c r="AB270" s="94"/>
      <c r="AC270" s="93" t="s">
        <v>0</v>
      </c>
      <c r="AD270" s="94"/>
      <c r="AE270" s="52" t="s">
        <v>0</v>
      </c>
      <c r="AF270" s="52" t="s">
        <v>0</v>
      </c>
      <c r="AG270" s="52" t="s">
        <v>0</v>
      </c>
      <c r="AH270" s="52" t="s">
        <v>0</v>
      </c>
      <c r="AI270" s="52" t="s">
        <v>0</v>
      </c>
      <c r="AJ270" s="52" t="s">
        <v>0</v>
      </c>
      <c r="AK270" s="52" t="s">
        <v>0</v>
      </c>
      <c r="AL270" s="52" t="s">
        <v>0</v>
      </c>
      <c r="AM270" s="93" t="s">
        <v>0</v>
      </c>
      <c r="AN270" s="94"/>
      <c r="AO270" s="94"/>
      <c r="AP270" s="52" t="s">
        <v>0</v>
      </c>
      <c r="AQ270" s="52" t="s">
        <v>0</v>
      </c>
      <c r="AR270" s="52" t="s">
        <v>0</v>
      </c>
      <c r="AS270" s="93" t="s">
        <v>0</v>
      </c>
      <c r="AT270" s="94"/>
      <c r="AU270" s="93" t="s">
        <v>0</v>
      </c>
      <c r="AV270" s="94"/>
      <c r="AW270" s="52" t="s">
        <v>0</v>
      </c>
      <c r="AX270" s="52" t="s">
        <v>0</v>
      </c>
      <c r="AY270" s="52" t="s">
        <v>0</v>
      </c>
      <c r="AZ270" s="52" t="s">
        <v>0</v>
      </c>
      <c r="BA270" s="52" t="s">
        <v>0</v>
      </c>
      <c r="BB270" s="52" t="s">
        <v>0</v>
      </c>
      <c r="BC270" s="52" t="s">
        <v>0</v>
      </c>
      <c r="BD270" s="52" t="s">
        <v>0</v>
      </c>
      <c r="BE270" s="51"/>
    </row>
  </sheetData>
  <mergeCells count="3422">
    <mergeCell ref="A269:B269"/>
    <mergeCell ref="C269:D269"/>
    <mergeCell ref="E269:F269"/>
    <mergeCell ref="G269:H269"/>
    <mergeCell ref="I269:K269"/>
    <mergeCell ref="L269:N269"/>
    <mergeCell ref="O269:P269"/>
    <mergeCell ref="Q269:R269"/>
    <mergeCell ref="S269:Z269"/>
    <mergeCell ref="AA269:AE269"/>
    <mergeCell ref="AF269:AH269"/>
    <mergeCell ref="AJ269:AO269"/>
    <mergeCell ref="A268:B268"/>
    <mergeCell ref="Q244:R244"/>
    <mergeCell ref="S244:Z244"/>
    <mergeCell ref="AA244:AE244"/>
    <mergeCell ref="AF244:AH244"/>
    <mergeCell ref="AJ244:AO244"/>
    <mergeCell ref="J260:K260"/>
    <mergeCell ref="L260:M260"/>
    <mergeCell ref="AA260:AB260"/>
    <mergeCell ref="AC260:AD260"/>
    <mergeCell ref="AM260:AO260"/>
    <mergeCell ref="A261:G261"/>
    <mergeCell ref="H261:AO261"/>
    <mergeCell ref="A264:B264"/>
    <mergeCell ref="C264:D264"/>
    <mergeCell ref="E264:F264"/>
    <mergeCell ref="G264:H264"/>
    <mergeCell ref="I264:K264"/>
    <mergeCell ref="L264:N264"/>
    <mergeCell ref="O264:P264"/>
    <mergeCell ref="AJ264:AO264"/>
    <mergeCell ref="S233:Z233"/>
    <mergeCell ref="AA233:AE233"/>
    <mergeCell ref="AF233:AH233"/>
    <mergeCell ref="AJ233:AO233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J241:K241"/>
    <mergeCell ref="L241:M241"/>
    <mergeCell ref="AA241:AB241"/>
    <mergeCell ref="AC241:AD241"/>
    <mergeCell ref="AM241:AO241"/>
    <mergeCell ref="AF240:AH240"/>
    <mergeCell ref="AF238:AH238"/>
    <mergeCell ref="AJ238:AO238"/>
    <mergeCell ref="A255:B255"/>
    <mergeCell ref="C255:D255"/>
    <mergeCell ref="E255:F255"/>
    <mergeCell ref="AF251:AH251"/>
    <mergeCell ref="G247:H247"/>
    <mergeCell ref="Q250:R250"/>
    <mergeCell ref="S250:Z250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J219:K219"/>
    <mergeCell ref="L219:M219"/>
    <mergeCell ref="AA219:AB219"/>
    <mergeCell ref="AC219:AD219"/>
    <mergeCell ref="AM219:AO219"/>
    <mergeCell ref="Q218:R218"/>
    <mergeCell ref="S218:Z218"/>
    <mergeCell ref="AA218:AE218"/>
    <mergeCell ref="AF218:AH218"/>
    <mergeCell ref="AJ218:AO218"/>
    <mergeCell ref="Q215:R215"/>
    <mergeCell ref="S215:Z215"/>
    <mergeCell ref="AA215:AE215"/>
    <mergeCell ref="AJ215:AO215"/>
    <mergeCell ref="AJ217:AO217"/>
    <mergeCell ref="AJ216:AO216"/>
    <mergeCell ref="E216:F216"/>
    <mergeCell ref="G216:H216"/>
    <mergeCell ref="I216:K216"/>
    <mergeCell ref="L216:N216"/>
    <mergeCell ref="AJ204:AO204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209:B209"/>
    <mergeCell ref="C209:D209"/>
    <mergeCell ref="E209:F209"/>
    <mergeCell ref="G209:H209"/>
    <mergeCell ref="A211:B211"/>
    <mergeCell ref="C211:D211"/>
    <mergeCell ref="E211:F211"/>
    <mergeCell ref="A208:B208"/>
    <mergeCell ref="A206:B206"/>
    <mergeCell ref="A207:B207"/>
    <mergeCell ref="C208:D208"/>
    <mergeCell ref="O208:P208"/>
    <mergeCell ref="S208:Z208"/>
    <mergeCell ref="Q210:R210"/>
    <mergeCell ref="S210:Z210"/>
    <mergeCell ref="G212:H212"/>
    <mergeCell ref="I212:K212"/>
    <mergeCell ref="L212:N212"/>
    <mergeCell ref="O212:P212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J181:K181"/>
    <mergeCell ref="L181:M181"/>
    <mergeCell ref="AA181:AB181"/>
    <mergeCell ref="AC181:AD181"/>
    <mergeCell ref="AM181:AO181"/>
    <mergeCell ref="Q175:R175"/>
    <mergeCell ref="S175:Z175"/>
    <mergeCell ref="AA175:AE175"/>
    <mergeCell ref="AF175:AH175"/>
    <mergeCell ref="AJ175:AO175"/>
    <mergeCell ref="Q177:R177"/>
    <mergeCell ref="L180:N180"/>
    <mergeCell ref="O180:P180"/>
    <mergeCell ref="AF179:AH179"/>
    <mergeCell ref="AJ179:AO179"/>
    <mergeCell ref="A155:G155"/>
    <mergeCell ref="H155:AO155"/>
    <mergeCell ref="L171:M171"/>
    <mergeCell ref="AA171:AB171"/>
    <mergeCell ref="AC171:AD171"/>
    <mergeCell ref="AM171:AO171"/>
    <mergeCell ref="A172:G172"/>
    <mergeCell ref="H172:AO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I170:K170"/>
    <mergeCell ref="L170:N170"/>
    <mergeCell ref="O170:P170"/>
    <mergeCell ref="Q170:R170"/>
    <mergeCell ref="Q165:R165"/>
    <mergeCell ref="J171:K171"/>
    <mergeCell ref="A166:B166"/>
    <mergeCell ref="C166:D166"/>
    <mergeCell ref="E166:F166"/>
    <mergeCell ref="G166:H166"/>
    <mergeCell ref="I166:K166"/>
    <mergeCell ref="L166:N166"/>
    <mergeCell ref="C148:D148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J154:K154"/>
    <mergeCell ref="L154:M154"/>
    <mergeCell ref="AA154:AB154"/>
    <mergeCell ref="AC154:AD154"/>
    <mergeCell ref="AM154:AO154"/>
    <mergeCell ref="E152:F152"/>
    <mergeCell ref="Q151:R151"/>
    <mergeCell ref="S151:Z151"/>
    <mergeCell ref="AA151:AE151"/>
    <mergeCell ref="S193:Z193"/>
    <mergeCell ref="AA193:AE193"/>
    <mergeCell ref="AF193:AH193"/>
    <mergeCell ref="O126:P126"/>
    <mergeCell ref="Q126:R126"/>
    <mergeCell ref="S126:Z126"/>
    <mergeCell ref="AA126:AE126"/>
    <mergeCell ref="AF126:AH126"/>
    <mergeCell ref="AJ126:AO126"/>
    <mergeCell ref="AJ36:AO36"/>
    <mergeCell ref="Q38:R38"/>
    <mergeCell ref="S38:Z38"/>
    <mergeCell ref="AA38:AE38"/>
    <mergeCell ref="AF38:AH38"/>
    <mergeCell ref="AJ38:AO38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AA127:AE127"/>
    <mergeCell ref="AF127:AH127"/>
    <mergeCell ref="AJ127:AO127"/>
    <mergeCell ref="AA40:AE40"/>
    <mergeCell ref="AF40:AH40"/>
    <mergeCell ref="J25:K25"/>
    <mergeCell ref="L25:M25"/>
    <mergeCell ref="AA25:AB25"/>
    <mergeCell ref="AC25:AD25"/>
    <mergeCell ref="AM25:AO25"/>
    <mergeCell ref="A26:G26"/>
    <mergeCell ref="H26:AO26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26:N126"/>
    <mergeCell ref="AJ40:AO40"/>
    <mergeCell ref="Q42:R42"/>
    <mergeCell ref="S42:Z42"/>
    <mergeCell ref="AJ50:AO50"/>
    <mergeCell ref="Q52:R52"/>
    <mergeCell ref="S52:Z52"/>
    <mergeCell ref="AA52:AE52"/>
    <mergeCell ref="AF52:AH52"/>
    <mergeCell ref="AJ52:AO52"/>
    <mergeCell ref="Q54:R54"/>
    <mergeCell ref="S54:Z54"/>
    <mergeCell ref="AA54:AE54"/>
    <mergeCell ref="AJ193:AO193"/>
    <mergeCell ref="L185:N185"/>
    <mergeCell ref="O185:P185"/>
    <mergeCell ref="Q185:R185"/>
    <mergeCell ref="S185:Z185"/>
    <mergeCell ref="AA185:AE185"/>
    <mergeCell ref="AF185:AH185"/>
    <mergeCell ref="A185:B185"/>
    <mergeCell ref="AA186:AE186"/>
    <mergeCell ref="AF186:AH186"/>
    <mergeCell ref="Q188:R188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S203:Z203"/>
    <mergeCell ref="AA203:AE203"/>
    <mergeCell ref="AF203:AH203"/>
    <mergeCell ref="AJ203:AO203"/>
    <mergeCell ref="A204:B204"/>
    <mergeCell ref="C204:D204"/>
    <mergeCell ref="E204:F204"/>
    <mergeCell ref="G204:H204"/>
    <mergeCell ref="I204:K204"/>
    <mergeCell ref="I193:K193"/>
    <mergeCell ref="L193:N193"/>
    <mergeCell ref="O193:P193"/>
    <mergeCell ref="A186:B186"/>
    <mergeCell ref="C186:D186"/>
    <mergeCell ref="E186:F186"/>
    <mergeCell ref="L138:N138"/>
    <mergeCell ref="O138:P138"/>
    <mergeCell ref="Q139:R139"/>
    <mergeCell ref="S139:Z139"/>
    <mergeCell ref="AA139:AE139"/>
    <mergeCell ref="AF139:AH139"/>
    <mergeCell ref="C140:D140"/>
    <mergeCell ref="E140:F140"/>
    <mergeCell ref="G140:H140"/>
    <mergeCell ref="I140:K140"/>
    <mergeCell ref="L140:N140"/>
    <mergeCell ref="O140:P140"/>
    <mergeCell ref="S140:Z140"/>
    <mergeCell ref="AA140:AE140"/>
    <mergeCell ref="AF140:AH140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O147:P147"/>
    <mergeCell ref="AF148:AH148"/>
    <mergeCell ref="A148:B14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L258:N258"/>
    <mergeCell ref="O258:P258"/>
    <mergeCell ref="A257:B257"/>
    <mergeCell ref="Q259:R259"/>
    <mergeCell ref="S259:Z259"/>
    <mergeCell ref="AA259:AE259"/>
    <mergeCell ref="AF259:AH259"/>
    <mergeCell ref="O226:P226"/>
    <mergeCell ref="Q235:R235"/>
    <mergeCell ref="C251:D251"/>
    <mergeCell ref="O251:P251"/>
    <mergeCell ref="I252:K252"/>
    <mergeCell ref="Q240:R240"/>
    <mergeCell ref="S240:Z240"/>
    <mergeCell ref="AA240:AE240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G267:H267"/>
    <mergeCell ref="A267:B267"/>
    <mergeCell ref="C267:D267"/>
    <mergeCell ref="E267:F267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S188:Z188"/>
    <mergeCell ref="AA188:AE188"/>
    <mergeCell ref="AF188:AH188"/>
    <mergeCell ref="AF195:AH195"/>
    <mergeCell ref="C197:D197"/>
    <mergeCell ref="E197:F197"/>
    <mergeCell ref="S205:Z205"/>
    <mergeCell ref="A226:B226"/>
    <mergeCell ref="C245:D245"/>
    <mergeCell ref="E245:F245"/>
    <mergeCell ref="G245:H245"/>
    <mergeCell ref="I245:K245"/>
    <mergeCell ref="A252:B252"/>
    <mergeCell ref="I226:K226"/>
    <mergeCell ref="L226:N226"/>
    <mergeCell ref="A193:B193"/>
    <mergeCell ref="C193:D193"/>
    <mergeCell ref="E193:F193"/>
    <mergeCell ref="G165:H165"/>
    <mergeCell ref="I165:K165"/>
    <mergeCell ref="L165:N165"/>
    <mergeCell ref="O165:P165"/>
    <mergeCell ref="G141:H141"/>
    <mergeCell ref="AA150:AE150"/>
    <mergeCell ref="AF150:AH150"/>
    <mergeCell ref="AJ150:AO150"/>
    <mergeCell ref="G149:H149"/>
    <mergeCell ref="A149:B149"/>
    <mergeCell ref="O149:P149"/>
    <mergeCell ref="C146:D146"/>
    <mergeCell ref="E146:F146"/>
    <mergeCell ref="G146:H146"/>
    <mergeCell ref="S141:Z141"/>
    <mergeCell ref="AA141:AE141"/>
    <mergeCell ref="AF141:AH141"/>
    <mergeCell ref="AJ141:AO141"/>
    <mergeCell ref="A142:B142"/>
    <mergeCell ref="C142:D142"/>
    <mergeCell ref="E142:F142"/>
    <mergeCell ref="G142:H142"/>
    <mergeCell ref="O156:P156"/>
    <mergeCell ref="Q156:R156"/>
    <mergeCell ref="I142:K142"/>
    <mergeCell ref="L142:N142"/>
    <mergeCell ref="O142:P142"/>
    <mergeCell ref="Q142:R142"/>
    <mergeCell ref="S142:Z142"/>
    <mergeCell ref="A152:B152"/>
    <mergeCell ref="C152:D152"/>
    <mergeCell ref="AJ148:AO148"/>
    <mergeCell ref="AD9:AM9"/>
    <mergeCell ref="AO9:AS9"/>
    <mergeCell ref="A2:J6"/>
    <mergeCell ref="M3:AA5"/>
    <mergeCell ref="AD5:AM7"/>
    <mergeCell ref="AO5:AS7"/>
    <mergeCell ref="AD3:AM3"/>
    <mergeCell ref="AO3:AS3"/>
    <mergeCell ref="C252:D252"/>
    <mergeCell ref="A251:B251"/>
    <mergeCell ref="L251:N251"/>
    <mergeCell ref="AF262:AH262"/>
    <mergeCell ref="AA262:AE262"/>
    <mergeCell ref="AJ258:AO258"/>
    <mergeCell ref="G263:H263"/>
    <mergeCell ref="I263:K263"/>
    <mergeCell ref="A254:B254"/>
    <mergeCell ref="C254:D254"/>
    <mergeCell ref="E254:F254"/>
    <mergeCell ref="L263:N263"/>
    <mergeCell ref="O263:P263"/>
    <mergeCell ref="G258:H258"/>
    <mergeCell ref="I258:K258"/>
    <mergeCell ref="AF252:AH252"/>
    <mergeCell ref="S221:Z221"/>
    <mergeCell ref="AA221:AE221"/>
    <mergeCell ref="AF221:AH221"/>
    <mergeCell ref="Q226:R226"/>
    <mergeCell ref="S226:Z226"/>
    <mergeCell ref="C226:D226"/>
    <mergeCell ref="E226:F226"/>
    <mergeCell ref="G226:H226"/>
    <mergeCell ref="O194:P194"/>
    <mergeCell ref="Q194:R194"/>
    <mergeCell ref="S194:Z194"/>
    <mergeCell ref="AA194:AE194"/>
    <mergeCell ref="AF194:AH194"/>
    <mergeCell ref="AJ194:AO194"/>
    <mergeCell ref="A183:B183"/>
    <mergeCell ref="C183:D183"/>
    <mergeCell ref="E183:F183"/>
    <mergeCell ref="AF189:AH189"/>
    <mergeCell ref="Q187:R187"/>
    <mergeCell ref="S187:Z187"/>
    <mergeCell ref="AA187:AE187"/>
    <mergeCell ref="AF187:AH187"/>
    <mergeCell ref="A187:B187"/>
    <mergeCell ref="C187:D187"/>
    <mergeCell ref="E187:F187"/>
    <mergeCell ref="G186:H186"/>
    <mergeCell ref="I186:K186"/>
    <mergeCell ref="L186:N186"/>
    <mergeCell ref="O186:P186"/>
    <mergeCell ref="Q186:R186"/>
    <mergeCell ref="S186:Z186"/>
    <mergeCell ref="I187:K187"/>
    <mergeCell ref="L187:N187"/>
    <mergeCell ref="O187:P187"/>
    <mergeCell ref="Q191:R191"/>
    <mergeCell ref="S191:Z191"/>
    <mergeCell ref="Q193:R193"/>
    <mergeCell ref="G193:H193"/>
    <mergeCell ref="AJ183:AO183"/>
    <mergeCell ref="G187:H187"/>
    <mergeCell ref="A184:B184"/>
    <mergeCell ref="C184:D184"/>
    <mergeCell ref="E184:F184"/>
    <mergeCell ref="G184:H184"/>
    <mergeCell ref="I184:K184"/>
    <mergeCell ref="C185:D185"/>
    <mergeCell ref="E185:F185"/>
    <mergeCell ref="G185:H185"/>
    <mergeCell ref="I185:K185"/>
    <mergeCell ref="AJ185:AO185"/>
    <mergeCell ref="A182:G182"/>
    <mergeCell ref="H182:AO182"/>
    <mergeCell ref="S170:Z170"/>
    <mergeCell ref="AA170:AE170"/>
    <mergeCell ref="AF170:AH170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I146:K146"/>
    <mergeCell ref="L146:N146"/>
    <mergeCell ref="O146:P146"/>
    <mergeCell ref="AF156:AH156"/>
    <mergeCell ref="AJ156:AO156"/>
    <mergeCell ref="O150:P150"/>
    <mergeCell ref="A147:B147"/>
    <mergeCell ref="C147:D147"/>
    <mergeCell ref="E147:F147"/>
    <mergeCell ref="G147:H147"/>
    <mergeCell ref="I147:K147"/>
    <mergeCell ref="L147:N147"/>
    <mergeCell ref="I149:K149"/>
    <mergeCell ref="L149:N149"/>
    <mergeCell ref="L150:N150"/>
    <mergeCell ref="A146:B146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165:B165"/>
    <mergeCell ref="Q168:R168"/>
    <mergeCell ref="S168:Z168"/>
    <mergeCell ref="AA168:AE168"/>
    <mergeCell ref="L168:N168"/>
    <mergeCell ref="O168:P168"/>
    <mergeCell ref="L148:N148"/>
    <mergeCell ref="O166:P166"/>
    <mergeCell ref="Q167:R167"/>
    <mergeCell ref="A163:B163"/>
    <mergeCell ref="C163:D163"/>
    <mergeCell ref="E163:F163"/>
    <mergeCell ref="A164:B164"/>
    <mergeCell ref="C164:D164"/>
    <mergeCell ref="E164:F164"/>
    <mergeCell ref="O148:P148"/>
    <mergeCell ref="Q157:R157"/>
    <mergeCell ref="S157:Z157"/>
    <mergeCell ref="AA157:AE157"/>
    <mergeCell ref="Q158:R158"/>
    <mergeCell ref="S158:Z158"/>
    <mergeCell ref="AA158:AE158"/>
    <mergeCell ref="A162:B162"/>
    <mergeCell ref="C162:D162"/>
    <mergeCell ref="E162:F162"/>
    <mergeCell ref="C165:D165"/>
    <mergeCell ref="E165:F165"/>
    <mergeCell ref="S162:Z162"/>
    <mergeCell ref="AA162:AE162"/>
    <mergeCell ref="G162:H162"/>
    <mergeCell ref="I162:K162"/>
    <mergeCell ref="L162:N162"/>
    <mergeCell ref="O162:P162"/>
    <mergeCell ref="Q162:R162"/>
    <mergeCell ref="E148:F148"/>
    <mergeCell ref="G148:H148"/>
    <mergeCell ref="I148:K148"/>
    <mergeCell ref="L151:N151"/>
    <mergeCell ref="O151:P151"/>
    <mergeCell ref="AU22:AV22"/>
    <mergeCell ref="A22:B22"/>
    <mergeCell ref="C22:D22"/>
    <mergeCell ref="E22:F22"/>
    <mergeCell ref="G22:H22"/>
    <mergeCell ref="I22:K22"/>
    <mergeCell ref="L22:N22"/>
    <mergeCell ref="O22:P22"/>
    <mergeCell ref="AU21:AV21"/>
    <mergeCell ref="Q21:R21"/>
    <mergeCell ref="S21:Z21"/>
    <mergeCell ref="AA21:AE21"/>
    <mergeCell ref="AF21:AH21"/>
    <mergeCell ref="AJ21:AO21"/>
    <mergeCell ref="AS21:AT21"/>
    <mergeCell ref="AF169:AH169"/>
    <mergeCell ref="C156:D156"/>
    <mergeCell ref="E156:F156"/>
    <mergeCell ref="Q166:R166"/>
    <mergeCell ref="S166:Z166"/>
    <mergeCell ref="A150:B150"/>
    <mergeCell ref="C150:D150"/>
    <mergeCell ref="E150:F150"/>
    <mergeCell ref="G150:H150"/>
    <mergeCell ref="I150:K150"/>
    <mergeCell ref="A21:B21"/>
    <mergeCell ref="AU25:AV25"/>
    <mergeCell ref="E23:F23"/>
    <mergeCell ref="G23:H23"/>
    <mergeCell ref="I23:K23"/>
    <mergeCell ref="L23:N23"/>
    <mergeCell ref="O23:P23"/>
    <mergeCell ref="AU23:AV23"/>
    <mergeCell ref="AU24:AV24"/>
    <mergeCell ref="AS23:AT23"/>
    <mergeCell ref="AS24:AT24"/>
    <mergeCell ref="AS25:AT25"/>
    <mergeCell ref="A24:B24"/>
    <mergeCell ref="C24:D24"/>
    <mergeCell ref="E24:F24"/>
    <mergeCell ref="G24:H24"/>
    <mergeCell ref="AU26:AV26"/>
    <mergeCell ref="Q27:R27"/>
    <mergeCell ref="S27:Z27"/>
    <mergeCell ref="AA27:AE27"/>
    <mergeCell ref="AF27:AH27"/>
    <mergeCell ref="AJ27:AO27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AS26:AT26"/>
    <mergeCell ref="Q23:R23"/>
    <mergeCell ref="S23:Z23"/>
    <mergeCell ref="AA23:AE23"/>
    <mergeCell ref="AF23:AH23"/>
    <mergeCell ref="AJ23:AO23"/>
    <mergeCell ref="A23:B23"/>
    <mergeCell ref="C23:D23"/>
    <mergeCell ref="AS28:AT28"/>
    <mergeCell ref="AU28:AV28"/>
    <mergeCell ref="A28:B28"/>
    <mergeCell ref="C28:D28"/>
    <mergeCell ref="E28:F28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9:AV29"/>
    <mergeCell ref="A29:B29"/>
    <mergeCell ref="C29:D29"/>
    <mergeCell ref="E29:F29"/>
    <mergeCell ref="G29:H29"/>
    <mergeCell ref="I29:K29"/>
    <mergeCell ref="L29:N29"/>
    <mergeCell ref="O29:P29"/>
    <mergeCell ref="Q28:R28"/>
    <mergeCell ref="S28:Z28"/>
    <mergeCell ref="AA28:AE28"/>
    <mergeCell ref="AF28:AH28"/>
    <mergeCell ref="AJ28:AO28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30:R30"/>
    <mergeCell ref="S30:Z30"/>
    <mergeCell ref="AA30:AE30"/>
    <mergeCell ref="AF30:AH30"/>
    <mergeCell ref="AJ30:AO30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Q32:R32"/>
    <mergeCell ref="S32:Z32"/>
    <mergeCell ref="AA32:AE32"/>
    <mergeCell ref="AF32:AH32"/>
    <mergeCell ref="AJ32:AO32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4:R34"/>
    <mergeCell ref="S34:Z34"/>
    <mergeCell ref="AA34:AE34"/>
    <mergeCell ref="AF34:AH34"/>
    <mergeCell ref="AJ34:AO34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6:R36"/>
    <mergeCell ref="S36:Z36"/>
    <mergeCell ref="AA36:AE36"/>
    <mergeCell ref="AF36:AH36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0:R40"/>
    <mergeCell ref="S40:Z40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AA42:AE42"/>
    <mergeCell ref="AF42:AH42"/>
    <mergeCell ref="AJ42:AO42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4:R44"/>
    <mergeCell ref="S44:Z44"/>
    <mergeCell ref="AA44:AE44"/>
    <mergeCell ref="AF44:AH44"/>
    <mergeCell ref="AJ44:AO44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6:R46"/>
    <mergeCell ref="S46:Z46"/>
    <mergeCell ref="AA46:AE46"/>
    <mergeCell ref="AF46:AH46"/>
    <mergeCell ref="AJ46:AO46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48:R48"/>
    <mergeCell ref="S48:Z48"/>
    <mergeCell ref="AA48:AE48"/>
    <mergeCell ref="AF48:AH48"/>
    <mergeCell ref="AJ48:AO48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0:R50"/>
    <mergeCell ref="S50:Z50"/>
    <mergeCell ref="AA50:AE50"/>
    <mergeCell ref="AF50:AH50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AF54:AH54"/>
    <mergeCell ref="AJ54:AO54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6:R56"/>
    <mergeCell ref="S56:Z56"/>
    <mergeCell ref="AA56:AE56"/>
    <mergeCell ref="AF56:AH56"/>
    <mergeCell ref="AJ56:AO56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8:R58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A117:B117"/>
    <mergeCell ref="C117:D117"/>
    <mergeCell ref="E117:F117"/>
    <mergeCell ref="G117:H117"/>
    <mergeCell ref="I117:K117"/>
    <mergeCell ref="L117:N117"/>
    <mergeCell ref="O117:P117"/>
    <mergeCell ref="S118:Z118"/>
    <mergeCell ref="AA118:AE118"/>
    <mergeCell ref="AF118:AH118"/>
    <mergeCell ref="AJ118:AO118"/>
    <mergeCell ref="Q120:R120"/>
    <mergeCell ref="S120:Z120"/>
    <mergeCell ref="AA120:AE120"/>
    <mergeCell ref="AF120:AH120"/>
    <mergeCell ref="AJ120:AO120"/>
    <mergeCell ref="C119:D119"/>
    <mergeCell ref="E119:F119"/>
    <mergeCell ref="G119:H119"/>
    <mergeCell ref="I119:K119"/>
    <mergeCell ref="L119:N119"/>
    <mergeCell ref="O119:P119"/>
    <mergeCell ref="A120:B120"/>
    <mergeCell ref="C120:D120"/>
    <mergeCell ref="E120:F120"/>
    <mergeCell ref="G120:H120"/>
    <mergeCell ref="I120:K120"/>
    <mergeCell ref="L120:N120"/>
    <mergeCell ref="O120:P120"/>
    <mergeCell ref="AU161:AV161"/>
    <mergeCell ref="AU162:AV162"/>
    <mergeCell ref="AU163:AV163"/>
    <mergeCell ref="AU164:AV164"/>
    <mergeCell ref="AU165:AV165"/>
    <mergeCell ref="AU166:AV166"/>
    <mergeCell ref="AU167:AV167"/>
    <mergeCell ref="Q116:R116"/>
    <mergeCell ref="S116:Z116"/>
    <mergeCell ref="AA116:AE116"/>
    <mergeCell ref="AF116:AH116"/>
    <mergeCell ref="AJ116:AO116"/>
    <mergeCell ref="AS116:AT116"/>
    <mergeCell ref="AU116:AV116"/>
    <mergeCell ref="AU152:AV152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U118:AV118"/>
    <mergeCell ref="AU119:AV119"/>
    <mergeCell ref="Q118:R118"/>
    <mergeCell ref="AS117:AT117"/>
    <mergeCell ref="AU117:AV117"/>
    <mergeCell ref="AS120:AT120"/>
    <mergeCell ref="AU120:AV120"/>
    <mergeCell ref="Q121:R121"/>
    <mergeCell ref="S121:Z121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J149:AO149"/>
    <mergeCell ref="C149:D149"/>
    <mergeCell ref="E149:F149"/>
    <mergeCell ref="AS151:AT151"/>
    <mergeCell ref="AS152:AT152"/>
    <mergeCell ref="AS118:AT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119:B119"/>
    <mergeCell ref="AF162:AH162"/>
    <mergeCell ref="AJ162:AO162"/>
    <mergeCell ref="AJ159:AO159"/>
    <mergeCell ref="AJ167:AO167"/>
    <mergeCell ref="AS160:AT160"/>
    <mergeCell ref="AS161:AT161"/>
    <mergeCell ref="AS162:AT162"/>
    <mergeCell ref="AS163:AT163"/>
    <mergeCell ref="AS164:AT164"/>
    <mergeCell ref="AS165:AT165"/>
    <mergeCell ref="AS166:AT166"/>
    <mergeCell ref="S165:Z165"/>
    <mergeCell ref="AA165:AE165"/>
    <mergeCell ref="AF165:AH165"/>
    <mergeCell ref="AJ165:AO165"/>
    <mergeCell ref="AF166:AH166"/>
    <mergeCell ref="AJ166:AO166"/>
    <mergeCell ref="AA166:AE166"/>
    <mergeCell ref="AJ164:AO164"/>
    <mergeCell ref="AS171:AT171"/>
    <mergeCell ref="AU171:AV171"/>
    <mergeCell ref="AU172:AV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AJ170:AO170"/>
    <mergeCell ref="G168:H168"/>
    <mergeCell ref="I168:K168"/>
    <mergeCell ref="A170:B170"/>
    <mergeCell ref="C170:D170"/>
    <mergeCell ref="E170:F170"/>
    <mergeCell ref="G170:H170"/>
    <mergeCell ref="AS169:AT169"/>
    <mergeCell ref="AS170:AT170"/>
    <mergeCell ref="AU168:AV168"/>
    <mergeCell ref="AU169:AV169"/>
    <mergeCell ref="AU170:AV170"/>
    <mergeCell ref="AS168:AT168"/>
    <mergeCell ref="S167:Z167"/>
    <mergeCell ref="AA167:AE167"/>
    <mergeCell ref="AF167:AH167"/>
    <mergeCell ref="AF168:AH168"/>
    <mergeCell ref="AJ168:AO168"/>
    <mergeCell ref="AA169:AE169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AS173:AT173"/>
    <mergeCell ref="AU173:AV173"/>
    <mergeCell ref="AS174:AT174"/>
    <mergeCell ref="AU174:AV174"/>
    <mergeCell ref="A174:B174"/>
    <mergeCell ref="C174:D174"/>
    <mergeCell ref="E174:F174"/>
    <mergeCell ref="G174:H174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F177:AH177"/>
    <mergeCell ref="AJ177:AO177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AS126:AT126"/>
    <mergeCell ref="AU126:AV126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126:B126"/>
    <mergeCell ref="C126:D126"/>
    <mergeCell ref="E126:F126"/>
    <mergeCell ref="G126:H126"/>
    <mergeCell ref="I126:K126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J132:AO132"/>
    <mergeCell ref="AS132:AT132"/>
    <mergeCell ref="E134:F134"/>
    <mergeCell ref="G134:H134"/>
    <mergeCell ref="I134:K134"/>
    <mergeCell ref="L134:N134"/>
    <mergeCell ref="O134:P134"/>
    <mergeCell ref="AS135:AT135"/>
    <mergeCell ref="AU135:AV135"/>
    <mergeCell ref="L139:N139"/>
    <mergeCell ref="O139:P139"/>
    <mergeCell ref="AJ139:AO139"/>
    <mergeCell ref="Q138:R138"/>
    <mergeCell ref="S138:Z138"/>
    <mergeCell ref="AA138:AE138"/>
    <mergeCell ref="AF138:AH138"/>
    <mergeCell ref="AJ138:AO138"/>
    <mergeCell ref="C138:D138"/>
    <mergeCell ref="E138:F138"/>
    <mergeCell ref="G138:H138"/>
    <mergeCell ref="I138:K138"/>
    <mergeCell ref="AS136:AT136"/>
    <mergeCell ref="AU136:AV136"/>
    <mergeCell ref="AS137:AT137"/>
    <mergeCell ref="AU137:AV137"/>
    <mergeCell ref="Q134:R134"/>
    <mergeCell ref="S134:Z134"/>
    <mergeCell ref="AA134:AE134"/>
    <mergeCell ref="AS139:AT139"/>
    <mergeCell ref="AU139:AV139"/>
    <mergeCell ref="Q18:R18"/>
    <mergeCell ref="S18:Z18"/>
    <mergeCell ref="AA18:AE18"/>
    <mergeCell ref="AF18:AH18"/>
    <mergeCell ref="AJ18:AO18"/>
    <mergeCell ref="AS18:AT18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AU20:AV20"/>
    <mergeCell ref="A20:B20"/>
    <mergeCell ref="C20:D20"/>
    <mergeCell ref="A145:B145"/>
    <mergeCell ref="C145:D145"/>
    <mergeCell ref="E145:F145"/>
    <mergeCell ref="G145:H145"/>
    <mergeCell ref="I145:K145"/>
    <mergeCell ref="L145:N145"/>
    <mergeCell ref="O145:P145"/>
    <mergeCell ref="A144:B144"/>
    <mergeCell ref="C144:D144"/>
    <mergeCell ref="E144:F144"/>
    <mergeCell ref="G144:H144"/>
    <mergeCell ref="I144:K144"/>
    <mergeCell ref="AS138:AT138"/>
    <mergeCell ref="AU138:AV138"/>
    <mergeCell ref="A138:B138"/>
    <mergeCell ref="I141:K141"/>
    <mergeCell ref="L141:N141"/>
    <mergeCell ref="O141:P141"/>
    <mergeCell ref="Q141:R141"/>
    <mergeCell ref="Q140:R140"/>
    <mergeCell ref="AS141:AT141"/>
    <mergeCell ref="AU141:AV141"/>
    <mergeCell ref="A141:B141"/>
    <mergeCell ref="AF134:AH134"/>
    <mergeCell ref="AJ134:AO134"/>
    <mergeCell ref="AS134:AT134"/>
    <mergeCell ref="AU134:AV134"/>
    <mergeCell ref="A134:B134"/>
    <mergeCell ref="C134:D134"/>
    <mergeCell ref="A139:B139"/>
    <mergeCell ref="C139:D139"/>
    <mergeCell ref="E139:F139"/>
    <mergeCell ref="G139:H139"/>
    <mergeCell ref="I139:K139"/>
    <mergeCell ref="AS142:AT142"/>
    <mergeCell ref="AS143:AT143"/>
    <mergeCell ref="AS144:AT144"/>
    <mergeCell ref="AU144:AV144"/>
    <mergeCell ref="AS145:AT145"/>
    <mergeCell ref="AU145:AV145"/>
    <mergeCell ref="AS140:AT140"/>
    <mergeCell ref="AU140:AV140"/>
    <mergeCell ref="A140:B140"/>
    <mergeCell ref="AA142:AE142"/>
    <mergeCell ref="AF142:AH142"/>
    <mergeCell ref="AJ142:AO142"/>
    <mergeCell ref="S145:Z145"/>
    <mergeCell ref="AA145:AE145"/>
    <mergeCell ref="AF145:AH145"/>
    <mergeCell ref="AJ145:AO145"/>
    <mergeCell ref="AJ143:AO143"/>
    <mergeCell ref="C141:D141"/>
    <mergeCell ref="E141:F141"/>
    <mergeCell ref="AJ140:AO140"/>
    <mergeCell ref="AU146:AV146"/>
    <mergeCell ref="L144:N144"/>
    <mergeCell ref="O144:P144"/>
    <mergeCell ref="Q144:R144"/>
    <mergeCell ref="S144:Z144"/>
    <mergeCell ref="AA144:AE144"/>
    <mergeCell ref="AF144:AH144"/>
    <mergeCell ref="AJ144:AO144"/>
    <mergeCell ref="AU142:AV142"/>
    <mergeCell ref="AU143:AV143"/>
    <mergeCell ref="Q146:R146"/>
    <mergeCell ref="S146:Z146"/>
    <mergeCell ref="AA146:AE146"/>
    <mergeCell ref="AS146:AT146"/>
    <mergeCell ref="AF146:AH146"/>
    <mergeCell ref="AJ146:AO146"/>
    <mergeCell ref="Q145:R145"/>
    <mergeCell ref="AU156:AV156"/>
    <mergeCell ref="AU147:AV147"/>
    <mergeCell ref="AU148:AV148"/>
    <mergeCell ref="AU149:AV149"/>
    <mergeCell ref="AU150:AV150"/>
    <mergeCell ref="AU151:AV151"/>
    <mergeCell ref="AS147:AT147"/>
    <mergeCell ref="AS148:AT148"/>
    <mergeCell ref="AS149:AT149"/>
    <mergeCell ref="Q147:R147"/>
    <mergeCell ref="S147:Z147"/>
    <mergeCell ref="AA147:AE147"/>
    <mergeCell ref="AF147:AH147"/>
    <mergeCell ref="AJ147:AO147"/>
    <mergeCell ref="AF149:AH149"/>
    <mergeCell ref="AS153:AT153"/>
    <mergeCell ref="AU153:AV153"/>
    <mergeCell ref="AS155:AT155"/>
    <mergeCell ref="AU155:AV155"/>
    <mergeCell ref="Q149:R149"/>
    <mergeCell ref="S149:Z149"/>
    <mergeCell ref="AA149:AE149"/>
    <mergeCell ref="Q150:R150"/>
    <mergeCell ref="AS154:AT154"/>
    <mergeCell ref="AU154:AV154"/>
    <mergeCell ref="S150:Z150"/>
    <mergeCell ref="AF151:AH151"/>
    <mergeCell ref="S156:Z156"/>
    <mergeCell ref="AS150:AT150"/>
    <mergeCell ref="Q148:R148"/>
    <mergeCell ref="S148:Z148"/>
    <mergeCell ref="AA148:AE148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7:P157"/>
    <mergeCell ref="AS156:AT156"/>
    <mergeCell ref="AA156:AE156"/>
    <mergeCell ref="A156:B156"/>
    <mergeCell ref="G156:H156"/>
    <mergeCell ref="I156:K156"/>
    <mergeCell ref="L156:N156"/>
    <mergeCell ref="AJ151:AO151"/>
    <mergeCell ref="A151:B151"/>
    <mergeCell ref="C151:D151"/>
    <mergeCell ref="E151:F151"/>
    <mergeCell ref="G151:H151"/>
    <mergeCell ref="I151:K151"/>
    <mergeCell ref="A153:B153"/>
    <mergeCell ref="C153:D153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8:P158"/>
    <mergeCell ref="A161:B161"/>
    <mergeCell ref="C161:D161"/>
    <mergeCell ref="E161:F161"/>
    <mergeCell ref="G161:H161"/>
    <mergeCell ref="I161:K161"/>
    <mergeCell ref="L161:N161"/>
    <mergeCell ref="O161:P161"/>
    <mergeCell ref="A159:B159"/>
    <mergeCell ref="C159:D159"/>
    <mergeCell ref="E159:F159"/>
    <mergeCell ref="G159:H159"/>
    <mergeCell ref="I159:K159"/>
    <mergeCell ref="L159:N159"/>
    <mergeCell ref="O159:P159"/>
    <mergeCell ref="Q160:R160"/>
    <mergeCell ref="S160:Z160"/>
    <mergeCell ref="AA160:AE160"/>
    <mergeCell ref="AF160:AH160"/>
    <mergeCell ref="AJ160:AO160"/>
    <mergeCell ref="G160:H160"/>
    <mergeCell ref="I160:K160"/>
    <mergeCell ref="AF161:AH161"/>
    <mergeCell ref="AJ161:AO161"/>
    <mergeCell ref="A189:B189"/>
    <mergeCell ref="AU187:AV187"/>
    <mergeCell ref="AU188:AV188"/>
    <mergeCell ref="AU189:AV189"/>
    <mergeCell ref="AU190:AV190"/>
    <mergeCell ref="AU191:AV191"/>
    <mergeCell ref="AU192:AV192"/>
    <mergeCell ref="Q189:R189"/>
    <mergeCell ref="S189:Z189"/>
    <mergeCell ref="AA189:AE189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5:R195"/>
    <mergeCell ref="S195:Z195"/>
    <mergeCell ref="AA195:AE195"/>
    <mergeCell ref="C195:D195"/>
    <mergeCell ref="E195:F195"/>
    <mergeCell ref="G195:H195"/>
    <mergeCell ref="I195:K195"/>
    <mergeCell ref="L195:N195"/>
    <mergeCell ref="O195:P195"/>
    <mergeCell ref="Q190:R190"/>
    <mergeCell ref="A194:B194"/>
    <mergeCell ref="C194:D194"/>
    <mergeCell ref="AU184:AV184"/>
    <mergeCell ref="AU185:AV185"/>
    <mergeCell ref="AU182:AV182"/>
    <mergeCell ref="AU183:AV183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AS184:AT184"/>
    <mergeCell ref="AS185:AT185"/>
    <mergeCell ref="AA183:AE183"/>
    <mergeCell ref="AF183:AH183"/>
    <mergeCell ref="AA184:AE184"/>
    <mergeCell ref="AF184:AH184"/>
    <mergeCell ref="AJ184:AO184"/>
    <mergeCell ref="AS182:AT182"/>
    <mergeCell ref="AS183:AT183"/>
    <mergeCell ref="G183:H183"/>
    <mergeCell ref="I183:K183"/>
    <mergeCell ref="AS181:AT181"/>
    <mergeCell ref="AU181:AV181"/>
    <mergeCell ref="Q179:R179"/>
    <mergeCell ref="S179:Z179"/>
    <mergeCell ref="AU193:AV193"/>
    <mergeCell ref="AU186:AV186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1:P191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S190:Z190"/>
    <mergeCell ref="AA190:AE190"/>
    <mergeCell ref="L192:N192"/>
    <mergeCell ref="O192:P192"/>
    <mergeCell ref="AJ186:AO186"/>
    <mergeCell ref="AJ187:AO187"/>
    <mergeCell ref="C189:D189"/>
    <mergeCell ref="E189:F189"/>
    <mergeCell ref="G189:H189"/>
    <mergeCell ref="I189:K189"/>
    <mergeCell ref="AU252:AV252"/>
    <mergeCell ref="AF226:AH226"/>
    <mergeCell ref="AS209:AT209"/>
    <mergeCell ref="AF208:AH208"/>
    <mergeCell ref="AU194:AV194"/>
    <mergeCell ref="AU195:AV195"/>
    <mergeCell ref="AJ246:AO246"/>
    <mergeCell ref="S199:Z199"/>
    <mergeCell ref="AA199:AE199"/>
    <mergeCell ref="O199:P199"/>
    <mergeCell ref="S198:Z198"/>
    <mergeCell ref="AA198:AE198"/>
    <mergeCell ref="AF198:AH198"/>
    <mergeCell ref="L211:N211"/>
    <mergeCell ref="Q207:R207"/>
    <mergeCell ref="S207:Z207"/>
    <mergeCell ref="AA207:AE207"/>
    <mergeCell ref="AA206:AE206"/>
    <mergeCell ref="AF206:AH206"/>
    <mergeCell ref="AS210:AT210"/>
    <mergeCell ref="AS211:AT211"/>
    <mergeCell ref="AJ195:AO195"/>
    <mergeCell ref="AS251:AT251"/>
    <mergeCell ref="AS252:AT252"/>
    <mergeCell ref="S209:Z209"/>
    <mergeCell ref="AA209:AE209"/>
    <mergeCell ref="AU204:AV204"/>
    <mergeCell ref="AU205:AV205"/>
    <mergeCell ref="AU206:AV206"/>
    <mergeCell ref="AM200:AO200"/>
    <mergeCell ref="AS253:AT253"/>
    <mergeCell ref="AU253:AV253"/>
    <mergeCell ref="AS254:AT254"/>
    <mergeCell ref="AU254:AV254"/>
    <mergeCell ref="AU255:AV255"/>
    <mergeCell ref="AF257:AH257"/>
    <mergeCell ref="AJ257:AO257"/>
    <mergeCell ref="AS199:AT199"/>
    <mergeCell ref="AS207:AT207"/>
    <mergeCell ref="AS208:AT208"/>
    <mergeCell ref="AF207:AH207"/>
    <mergeCell ref="AJ207:AO207"/>
    <mergeCell ref="AU251:AV251"/>
    <mergeCell ref="AJ252:AO252"/>
    <mergeCell ref="AU256:AV256"/>
    <mergeCell ref="AU257:AV257"/>
    <mergeCell ref="AF209:AH209"/>
    <mergeCell ref="AS214:AT214"/>
    <mergeCell ref="AU214:AV214"/>
    <mergeCell ref="AS213:AT213"/>
    <mergeCell ref="AU213:AV213"/>
    <mergeCell ref="AS216:AT216"/>
    <mergeCell ref="AU216:AV216"/>
    <mergeCell ref="AS217:AT217"/>
    <mergeCell ref="AU217:AV217"/>
    <mergeCell ref="AF215:AH215"/>
    <mergeCell ref="AJ221:AO221"/>
    <mergeCell ref="AJ255:AO255"/>
    <mergeCell ref="AS255:AT255"/>
    <mergeCell ref="AS256:AT256"/>
    <mergeCell ref="AS257:AT257"/>
    <mergeCell ref="Q257:R257"/>
    <mergeCell ref="S257:Z257"/>
    <mergeCell ref="AA257:AE257"/>
    <mergeCell ref="L205:N205"/>
    <mergeCell ref="O205:P205"/>
    <mergeCell ref="Q205:R205"/>
    <mergeCell ref="AA205:AE205"/>
    <mergeCell ref="G207:H207"/>
    <mergeCell ref="I207:K207"/>
    <mergeCell ref="L207:N207"/>
    <mergeCell ref="O207:P207"/>
    <mergeCell ref="L206:N206"/>
    <mergeCell ref="O206:P206"/>
    <mergeCell ref="Q209:R209"/>
    <mergeCell ref="I209:K209"/>
    <mergeCell ref="L209:N209"/>
    <mergeCell ref="O209:P209"/>
    <mergeCell ref="G211:H211"/>
    <mergeCell ref="O211:P211"/>
    <mergeCell ref="Q211:R211"/>
    <mergeCell ref="S211:Z211"/>
    <mergeCell ref="AA211:AE211"/>
    <mergeCell ref="AA210:AE210"/>
    <mergeCell ref="O223:P223"/>
    <mergeCell ref="Q223:R223"/>
    <mergeCell ref="S223:Z223"/>
    <mergeCell ref="AA223:AE223"/>
    <mergeCell ref="AF223:AH223"/>
    <mergeCell ref="AJ223:AO223"/>
    <mergeCell ref="AU258:AV258"/>
    <mergeCell ref="AU259:AV259"/>
    <mergeCell ref="AU260:AV260"/>
    <mergeCell ref="AU261:AV261"/>
    <mergeCell ref="AU262:AV262"/>
    <mergeCell ref="AA263:AE263"/>
    <mergeCell ref="A256:B256"/>
    <mergeCell ref="C256:D256"/>
    <mergeCell ref="E256:F256"/>
    <mergeCell ref="G256:H256"/>
    <mergeCell ref="I256:K256"/>
    <mergeCell ref="L256:N256"/>
    <mergeCell ref="O256:P256"/>
    <mergeCell ref="AS262:AT262"/>
    <mergeCell ref="AS263:AT263"/>
    <mergeCell ref="I262:K262"/>
    <mergeCell ref="L262:N262"/>
    <mergeCell ref="O262:P262"/>
    <mergeCell ref="Q262:R262"/>
    <mergeCell ref="G262:H262"/>
    <mergeCell ref="AJ263:AO263"/>
    <mergeCell ref="A263:B263"/>
    <mergeCell ref="C263:D263"/>
    <mergeCell ref="A258:B258"/>
    <mergeCell ref="C258:D258"/>
    <mergeCell ref="E258:F258"/>
    <mergeCell ref="AS258:AT258"/>
    <mergeCell ref="Q256:R256"/>
    <mergeCell ref="S256:Z256"/>
    <mergeCell ref="AA256:AE256"/>
    <mergeCell ref="AS259:AT259"/>
    <mergeCell ref="AS260:AT260"/>
    <mergeCell ref="AS261:AT261"/>
    <mergeCell ref="A266:B266"/>
    <mergeCell ref="C266:D266"/>
    <mergeCell ref="E266:F266"/>
    <mergeCell ref="G266:H266"/>
    <mergeCell ref="I266:K266"/>
    <mergeCell ref="L266:N266"/>
    <mergeCell ref="O266:P266"/>
    <mergeCell ref="AF263:AH263"/>
    <mergeCell ref="Q266:R266"/>
    <mergeCell ref="E263:F263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L259:N259"/>
    <mergeCell ref="O259:P259"/>
    <mergeCell ref="AS264:AT264"/>
    <mergeCell ref="AF265:AH265"/>
    <mergeCell ref="AJ265:AO265"/>
    <mergeCell ref="AJ259:AO259"/>
    <mergeCell ref="S266:Z266"/>
    <mergeCell ref="Q264:R264"/>
    <mergeCell ref="S264:Z264"/>
    <mergeCell ref="AA264:AE264"/>
    <mergeCell ref="AF264:AH264"/>
    <mergeCell ref="AU265:AV265"/>
    <mergeCell ref="AS269:AT269"/>
    <mergeCell ref="AJ262:AO262"/>
    <mergeCell ref="AS265:AT265"/>
    <mergeCell ref="AU269:AV269"/>
    <mergeCell ref="AS270:AT270"/>
    <mergeCell ref="AS266:AT266"/>
    <mergeCell ref="AS268:AT268"/>
    <mergeCell ref="S262:Z262"/>
    <mergeCell ref="AU266:AV266"/>
    <mergeCell ref="AS267:AT267"/>
    <mergeCell ref="AU267:AV267"/>
    <mergeCell ref="AU268:AV268"/>
    <mergeCell ref="AU270:AV270"/>
    <mergeCell ref="I267:K267"/>
    <mergeCell ref="L267:N267"/>
    <mergeCell ref="O267:P267"/>
    <mergeCell ref="Q267:R267"/>
    <mergeCell ref="S267:Z267"/>
    <mergeCell ref="AA266:AE266"/>
    <mergeCell ref="AF266:AH266"/>
    <mergeCell ref="AJ266:AO266"/>
    <mergeCell ref="AA267:AE267"/>
    <mergeCell ref="AU263:AV263"/>
    <mergeCell ref="AU264:AV264"/>
    <mergeCell ref="J270:K270"/>
    <mergeCell ref="L270:M270"/>
    <mergeCell ref="AA270:AB270"/>
    <mergeCell ref="AC270:AD270"/>
    <mergeCell ref="AM270:AO270"/>
    <mergeCell ref="AF268:AH268"/>
    <mergeCell ref="AJ268:AO268"/>
    <mergeCell ref="AU196:AV196"/>
    <mergeCell ref="AS197:AT197"/>
    <mergeCell ref="AU197:AV197"/>
    <mergeCell ref="AS198:AT198"/>
    <mergeCell ref="AU198:AV198"/>
    <mergeCell ref="AU199:AV199"/>
    <mergeCell ref="AU200:AV200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J196:AO196"/>
    <mergeCell ref="AS196:AT196"/>
    <mergeCell ref="AJ211:AO211"/>
    <mergeCell ref="AJ199:AO199"/>
    <mergeCell ref="AU208:AV208"/>
    <mergeCell ref="AU209:AV209"/>
    <mergeCell ref="AU210:AV210"/>
    <mergeCell ref="AU211:AV211"/>
    <mergeCell ref="AU212:AV212"/>
    <mergeCell ref="AU201:AV201"/>
    <mergeCell ref="AU207:AV207"/>
    <mergeCell ref="AJ212:AO212"/>
    <mergeCell ref="AJ209:AO209"/>
    <mergeCell ref="AJ198:AO198"/>
    <mergeCell ref="AJ208:AO208"/>
    <mergeCell ref="AU202:AV202"/>
    <mergeCell ref="AU203:AV203"/>
    <mergeCell ref="A190:B190"/>
    <mergeCell ref="C190:D190"/>
    <mergeCell ref="E190:F190"/>
    <mergeCell ref="G190:H190"/>
    <mergeCell ref="I190:K190"/>
    <mergeCell ref="L190:N190"/>
    <mergeCell ref="O190:P190"/>
    <mergeCell ref="AF190:AH190"/>
    <mergeCell ref="C198:D198"/>
    <mergeCell ref="E198:F198"/>
    <mergeCell ref="G198:H198"/>
    <mergeCell ref="I198:K198"/>
    <mergeCell ref="L198:N198"/>
    <mergeCell ref="O198:P198"/>
    <mergeCell ref="Q198:R198"/>
    <mergeCell ref="S196:Z196"/>
    <mergeCell ref="AA196:AE196"/>
    <mergeCell ref="AF196:AH196"/>
    <mergeCell ref="A198:B198"/>
    <mergeCell ref="A196:B196"/>
    <mergeCell ref="C196:D196"/>
    <mergeCell ref="E196:F196"/>
    <mergeCell ref="G196:H196"/>
    <mergeCell ref="L197:N197"/>
    <mergeCell ref="O197:P197"/>
    <mergeCell ref="Q197:R197"/>
    <mergeCell ref="S197:Z197"/>
    <mergeCell ref="G197:H197"/>
    <mergeCell ref="E194:F194"/>
    <mergeCell ref="G194:H194"/>
    <mergeCell ref="I194:K194"/>
    <mergeCell ref="L194:N194"/>
    <mergeCell ref="A199:B199"/>
    <mergeCell ref="C199:D199"/>
    <mergeCell ref="I196:K196"/>
    <mergeCell ref="L196:N196"/>
    <mergeCell ref="AJ205:AO205"/>
    <mergeCell ref="Q199:R199"/>
    <mergeCell ref="A197:B197"/>
    <mergeCell ref="I197:K197"/>
    <mergeCell ref="I206:K206"/>
    <mergeCell ref="I208:K208"/>
    <mergeCell ref="L208:N208"/>
    <mergeCell ref="C207:D207"/>
    <mergeCell ref="E207:F207"/>
    <mergeCell ref="E199:F199"/>
    <mergeCell ref="G199:H199"/>
    <mergeCell ref="E208:F208"/>
    <mergeCell ref="G208:H208"/>
    <mergeCell ref="AA208:AE208"/>
    <mergeCell ref="G205:H205"/>
    <mergeCell ref="I205:K205"/>
    <mergeCell ref="J200:K200"/>
    <mergeCell ref="L200:M200"/>
    <mergeCell ref="AA200:AB200"/>
    <mergeCell ref="AC200:AD200"/>
    <mergeCell ref="A201:G201"/>
    <mergeCell ref="H201:AO201"/>
    <mergeCell ref="A203:B203"/>
    <mergeCell ref="C203:D203"/>
    <mergeCell ref="E203:F203"/>
    <mergeCell ref="I199:K199"/>
    <mergeCell ref="L199:N199"/>
    <mergeCell ref="AF199:AH199"/>
    <mergeCell ref="Q212:R212"/>
    <mergeCell ref="C206:D206"/>
    <mergeCell ref="E206:F206"/>
    <mergeCell ref="G206:H206"/>
    <mergeCell ref="S212:Z212"/>
    <mergeCell ref="AA212:AE212"/>
    <mergeCell ref="AF212:AH212"/>
    <mergeCell ref="AF205:AH205"/>
    <mergeCell ref="AF211:AH211"/>
    <mergeCell ref="A205:B205"/>
    <mergeCell ref="C205:D205"/>
    <mergeCell ref="E205:F205"/>
    <mergeCell ref="I211:K211"/>
    <mergeCell ref="G203:H203"/>
    <mergeCell ref="I203:K203"/>
    <mergeCell ref="L203:N203"/>
    <mergeCell ref="O203:P203"/>
    <mergeCell ref="Q203:R203"/>
    <mergeCell ref="A212:B212"/>
    <mergeCell ref="C212:D212"/>
    <mergeCell ref="E212:F212"/>
    <mergeCell ref="L204:N204"/>
    <mergeCell ref="O204:P204"/>
    <mergeCell ref="Q204:R204"/>
    <mergeCell ref="S204:Z204"/>
    <mergeCell ref="AA204:AE204"/>
    <mergeCell ref="AF204:AH204"/>
    <mergeCell ref="AS215:AT215"/>
    <mergeCell ref="AU215:AV215"/>
    <mergeCell ref="A215:B215"/>
    <mergeCell ref="C215:D215"/>
    <mergeCell ref="E215:F215"/>
    <mergeCell ref="G215:H215"/>
    <mergeCell ref="I215:K215"/>
    <mergeCell ref="L215:N215"/>
    <mergeCell ref="O215:P215"/>
    <mergeCell ref="Q208:R208"/>
    <mergeCell ref="L232:N232"/>
    <mergeCell ref="AS218:AT218"/>
    <mergeCell ref="AU218:AV218"/>
    <mergeCell ref="I217:K217"/>
    <mergeCell ref="L217:N217"/>
    <mergeCell ref="O217:P217"/>
    <mergeCell ref="Q217:R217"/>
    <mergeCell ref="S217:Z217"/>
    <mergeCell ref="AA217:AE217"/>
    <mergeCell ref="AF217:AH217"/>
    <mergeCell ref="AF216:AH216"/>
    <mergeCell ref="Q216:R216"/>
    <mergeCell ref="S216:Z216"/>
    <mergeCell ref="AA216:AE216"/>
    <mergeCell ref="AS221:AT221"/>
    <mergeCell ref="AU221:AV221"/>
    <mergeCell ref="A221:B221"/>
    <mergeCell ref="C221:D221"/>
    <mergeCell ref="E221:F221"/>
    <mergeCell ref="G221:H221"/>
    <mergeCell ref="I221:K221"/>
    <mergeCell ref="L221:N221"/>
    <mergeCell ref="AS219:AT219"/>
    <mergeCell ref="AU219:AV219"/>
    <mergeCell ref="AS220:AT220"/>
    <mergeCell ref="AU220:AV220"/>
    <mergeCell ref="E217:F217"/>
    <mergeCell ref="G217:H217"/>
    <mergeCell ref="G228:H228"/>
    <mergeCell ref="I228:K228"/>
    <mergeCell ref="I232:K232"/>
    <mergeCell ref="AU227:AV227"/>
    <mergeCell ref="AU228:AV228"/>
    <mergeCell ref="AU229:AV229"/>
    <mergeCell ref="AU230:AV230"/>
    <mergeCell ref="AU231:AV231"/>
    <mergeCell ref="AU232:AV232"/>
    <mergeCell ref="AS222:AT222"/>
    <mergeCell ref="AS223:AT223"/>
    <mergeCell ref="AS224:AT224"/>
    <mergeCell ref="AU224:AV224"/>
    <mergeCell ref="AS225:AT225"/>
    <mergeCell ref="AU225:AV225"/>
    <mergeCell ref="AU226:AV226"/>
    <mergeCell ref="AU222:AV222"/>
    <mergeCell ref="AU223:AV223"/>
    <mergeCell ref="AJ226:AO226"/>
    <mergeCell ref="AJ228:AO228"/>
    <mergeCell ref="AS226:AT226"/>
    <mergeCell ref="AS227:AT227"/>
    <mergeCell ref="AS228:AT228"/>
    <mergeCell ref="AS229:AT229"/>
    <mergeCell ref="E224:F224"/>
    <mergeCell ref="G224:H224"/>
    <mergeCell ref="AS230:AT230"/>
    <mergeCell ref="AJ222:AO222"/>
    <mergeCell ref="AJ227:AO227"/>
    <mergeCell ref="AM229:AO229"/>
    <mergeCell ref="H230:AO230"/>
    <mergeCell ref="I225:K225"/>
    <mergeCell ref="L225:N225"/>
    <mergeCell ref="G223:H223"/>
    <mergeCell ref="I223:K223"/>
    <mergeCell ref="L223:N223"/>
    <mergeCell ref="AJ237:AO237"/>
    <mergeCell ref="AS233:AT233"/>
    <mergeCell ref="AU233:AV233"/>
    <mergeCell ref="AS234:AT234"/>
    <mergeCell ref="AU234:AV234"/>
    <mergeCell ref="AF235:AH235"/>
    <mergeCell ref="AJ235:AO235"/>
    <mergeCell ref="AA237:AE237"/>
    <mergeCell ref="L229:M229"/>
    <mergeCell ref="AA229:AB229"/>
    <mergeCell ref="AC229:AD229"/>
    <mergeCell ref="A230:G230"/>
    <mergeCell ref="AF222:AH222"/>
    <mergeCell ref="A224:B224"/>
    <mergeCell ref="C224:D224"/>
    <mergeCell ref="I224:K224"/>
    <mergeCell ref="L224:N224"/>
    <mergeCell ref="O224:P224"/>
    <mergeCell ref="Q224:R224"/>
    <mergeCell ref="S224:Z224"/>
    <mergeCell ref="AA224:AE224"/>
    <mergeCell ref="AF224:AH224"/>
    <mergeCell ref="AS231:AT231"/>
    <mergeCell ref="AS232:AT232"/>
    <mergeCell ref="AS237:AT237"/>
    <mergeCell ref="AU237:AV237"/>
    <mergeCell ref="G237:H237"/>
    <mergeCell ref="I237:K237"/>
    <mergeCell ref="L237:N237"/>
    <mergeCell ref="O237:P237"/>
    <mergeCell ref="Q237:R237"/>
    <mergeCell ref="S237:Z237"/>
    <mergeCell ref="C237:D237"/>
    <mergeCell ref="E237:F237"/>
    <mergeCell ref="S231:Z231"/>
    <mergeCell ref="AA231:AE231"/>
    <mergeCell ref="O233:P233"/>
    <mergeCell ref="Q233:R233"/>
    <mergeCell ref="G233:H233"/>
    <mergeCell ref="I233:K233"/>
    <mergeCell ref="L233:N233"/>
    <mergeCell ref="C233:D233"/>
    <mergeCell ref="E233:F233"/>
    <mergeCell ref="AS238:AT238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AS235:AT235"/>
    <mergeCell ref="AU235:AV235"/>
    <mergeCell ref="A235:B235"/>
    <mergeCell ref="C235:D235"/>
    <mergeCell ref="E235:F235"/>
    <mergeCell ref="AF239:AH239"/>
    <mergeCell ref="AJ239:AO239"/>
    <mergeCell ref="G235:H235"/>
    <mergeCell ref="I235:K235"/>
    <mergeCell ref="L235:N235"/>
    <mergeCell ref="O235:P235"/>
    <mergeCell ref="A236:B236"/>
    <mergeCell ref="C236:D236"/>
    <mergeCell ref="E236:F236"/>
    <mergeCell ref="G236:H236"/>
    <mergeCell ref="I236:K236"/>
    <mergeCell ref="L236:N236"/>
    <mergeCell ref="O236:P236"/>
    <mergeCell ref="A237:B237"/>
    <mergeCell ref="AF237:AH237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AJ240:AO240"/>
    <mergeCell ref="L245:N245"/>
    <mergeCell ref="A242:G242"/>
    <mergeCell ref="H242:AO242"/>
    <mergeCell ref="A243:B243"/>
    <mergeCell ref="C243:D243"/>
    <mergeCell ref="E243:F243"/>
    <mergeCell ref="G243:H243"/>
    <mergeCell ref="I243:K243"/>
    <mergeCell ref="O245:P245"/>
    <mergeCell ref="L243:N243"/>
    <mergeCell ref="O243:P243"/>
    <mergeCell ref="Q243:R243"/>
    <mergeCell ref="S243:Z243"/>
    <mergeCell ref="AA243:AE243"/>
    <mergeCell ref="AF243:AH243"/>
    <mergeCell ref="AJ243:AO243"/>
    <mergeCell ref="A244:B244"/>
    <mergeCell ref="C244:D244"/>
    <mergeCell ref="E244:F244"/>
    <mergeCell ref="G244:H244"/>
    <mergeCell ref="I244:K244"/>
    <mergeCell ref="L244:N244"/>
    <mergeCell ref="O244:P244"/>
    <mergeCell ref="AF250:AH250"/>
    <mergeCell ref="AA251:AE251"/>
    <mergeCell ref="AJ250:AO250"/>
    <mergeCell ref="AS241:AT241"/>
    <mergeCell ref="AU241:AV241"/>
    <mergeCell ref="AS242:AT242"/>
    <mergeCell ref="AF248:AH248"/>
    <mergeCell ref="AJ248:AO248"/>
    <mergeCell ref="AS248:AT248"/>
    <mergeCell ref="AU248:AV248"/>
    <mergeCell ref="A248:B248"/>
    <mergeCell ref="C248:D248"/>
    <mergeCell ref="L248:N248"/>
    <mergeCell ref="O248:P248"/>
    <mergeCell ref="AS247:AT247"/>
    <mergeCell ref="AU247:AV247"/>
    <mergeCell ref="E248:F248"/>
    <mergeCell ref="G248:H248"/>
    <mergeCell ref="I248:K248"/>
    <mergeCell ref="O246:P246"/>
    <mergeCell ref="A247:B247"/>
    <mergeCell ref="AS250:AT250"/>
    <mergeCell ref="C247:D247"/>
    <mergeCell ref="AS243:AT243"/>
    <mergeCell ref="AU243:AV243"/>
    <mergeCell ref="Q245:R245"/>
    <mergeCell ref="S245:Z245"/>
    <mergeCell ref="AA245:AE245"/>
    <mergeCell ref="AF245:AH245"/>
    <mergeCell ref="AJ245:AO245"/>
    <mergeCell ref="AS245:AT245"/>
    <mergeCell ref="AU245:AV245"/>
    <mergeCell ref="Q247:R247"/>
    <mergeCell ref="S247:Z247"/>
    <mergeCell ref="AA247:AE247"/>
    <mergeCell ref="Q248:R248"/>
    <mergeCell ref="S248:Z248"/>
    <mergeCell ref="AA248:AE248"/>
    <mergeCell ref="AS249:AT249"/>
    <mergeCell ref="AU249:AV249"/>
    <mergeCell ref="AF249:AH249"/>
    <mergeCell ref="AJ249:AO249"/>
    <mergeCell ref="AS244:AT244"/>
    <mergeCell ref="AU244:AV244"/>
    <mergeCell ref="AF247:AH247"/>
    <mergeCell ref="AJ247:AO247"/>
    <mergeCell ref="AS246:AT246"/>
    <mergeCell ref="AU246:AV246"/>
    <mergeCell ref="AU242:AV242"/>
    <mergeCell ref="AS240:AT240"/>
    <mergeCell ref="A232:B232"/>
    <mergeCell ref="E232:F232"/>
    <mergeCell ref="G232:H232"/>
    <mergeCell ref="Q251:R251"/>
    <mergeCell ref="S251:Z251"/>
    <mergeCell ref="L250:N250"/>
    <mergeCell ref="AA24:AE24"/>
    <mergeCell ref="AF24:AH24"/>
    <mergeCell ref="AJ24:AO24"/>
    <mergeCell ref="Q132:R132"/>
    <mergeCell ref="S132:Z132"/>
    <mergeCell ref="AA132:AE132"/>
    <mergeCell ref="E246:F246"/>
    <mergeCell ref="G246:H246"/>
    <mergeCell ref="I246:K246"/>
    <mergeCell ref="L246:N246"/>
    <mergeCell ref="A245:B245"/>
    <mergeCell ref="S235:Z235"/>
    <mergeCell ref="AA235:AE235"/>
    <mergeCell ref="E238:F238"/>
    <mergeCell ref="Q246:R246"/>
    <mergeCell ref="S246:Z246"/>
    <mergeCell ref="AA246:AE246"/>
    <mergeCell ref="AF246:AH246"/>
    <mergeCell ref="J229:K229"/>
    <mergeCell ref="AU250:AV250"/>
    <mergeCell ref="A250:B250"/>
    <mergeCell ref="C250:D250"/>
    <mergeCell ref="E250:F250"/>
    <mergeCell ref="G250:H250"/>
    <mergeCell ref="A239:B239"/>
    <mergeCell ref="C239:D239"/>
    <mergeCell ref="E239:F239"/>
    <mergeCell ref="Q225:R225"/>
    <mergeCell ref="L228:N228"/>
    <mergeCell ref="O228:P228"/>
    <mergeCell ref="G239:H239"/>
    <mergeCell ref="I239:K239"/>
    <mergeCell ref="L239:N239"/>
    <mergeCell ref="O239:P239"/>
    <mergeCell ref="Q239:R239"/>
    <mergeCell ref="O250:P250"/>
    <mergeCell ref="Q227:R227"/>
    <mergeCell ref="A227:B227"/>
    <mergeCell ref="C227:D227"/>
    <mergeCell ref="E227:F227"/>
    <mergeCell ref="G227:H227"/>
    <mergeCell ref="I227:K227"/>
    <mergeCell ref="L247:N247"/>
    <mergeCell ref="O247:P247"/>
    <mergeCell ref="A249:B249"/>
    <mergeCell ref="C249:D249"/>
    <mergeCell ref="A238:B238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A233:B233"/>
    <mergeCell ref="AA228:AE228"/>
    <mergeCell ref="C228:D228"/>
    <mergeCell ref="E228:F228"/>
    <mergeCell ref="S239:Z239"/>
    <mergeCell ref="L252:N252"/>
    <mergeCell ref="O252:P252"/>
    <mergeCell ref="Q252:R252"/>
    <mergeCell ref="S252:Z252"/>
    <mergeCell ref="AA252:AE252"/>
    <mergeCell ref="S238:Z238"/>
    <mergeCell ref="AA238:AE238"/>
    <mergeCell ref="I249:K249"/>
    <mergeCell ref="L249:N249"/>
    <mergeCell ref="O249:P249"/>
    <mergeCell ref="Q249:R249"/>
    <mergeCell ref="S249:Z249"/>
    <mergeCell ref="I251:K251"/>
    <mergeCell ref="E247:F247"/>
    <mergeCell ref="C232:D232"/>
    <mergeCell ref="E249:F249"/>
    <mergeCell ref="G249:H249"/>
    <mergeCell ref="AA239:AE239"/>
    <mergeCell ref="C238:D238"/>
    <mergeCell ref="I250:K250"/>
    <mergeCell ref="G238:H238"/>
    <mergeCell ref="I238:K238"/>
    <mergeCell ref="L238:N238"/>
    <mergeCell ref="O238:P238"/>
    <mergeCell ref="Q238:R238"/>
    <mergeCell ref="AA250:AE250"/>
    <mergeCell ref="E20:F20"/>
    <mergeCell ref="G20:H20"/>
    <mergeCell ref="I20:K20"/>
    <mergeCell ref="L20:N20"/>
    <mergeCell ref="O20:P20"/>
    <mergeCell ref="AJ22:AO22"/>
    <mergeCell ref="AS22:AT22"/>
    <mergeCell ref="C21:D21"/>
    <mergeCell ref="E21:F21"/>
    <mergeCell ref="G21:H21"/>
    <mergeCell ref="I21:K21"/>
    <mergeCell ref="L21:N21"/>
    <mergeCell ref="O21:P21"/>
    <mergeCell ref="Q22:R22"/>
    <mergeCell ref="I24:K24"/>
    <mergeCell ref="L24:N24"/>
    <mergeCell ref="O24:P24"/>
    <mergeCell ref="Q24:R24"/>
    <mergeCell ref="S24:Z24"/>
    <mergeCell ref="Q20:R20"/>
    <mergeCell ref="S20:Z20"/>
    <mergeCell ref="AA20:AE20"/>
    <mergeCell ref="AF20:AH20"/>
    <mergeCell ref="AJ20:AO20"/>
    <mergeCell ref="AS20:AT20"/>
    <mergeCell ref="S22:Z22"/>
    <mergeCell ref="AA22:AE22"/>
    <mergeCell ref="AF22:AH22"/>
    <mergeCell ref="AU14:AV14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S15:AT15"/>
    <mergeCell ref="AU15:AV15"/>
    <mergeCell ref="AS14:AT14"/>
    <mergeCell ref="A14:E14"/>
    <mergeCell ref="F14:H14"/>
    <mergeCell ref="I14:P14"/>
    <mergeCell ref="Q14:W14"/>
    <mergeCell ref="X14:AD14"/>
    <mergeCell ref="AE14:AJ14"/>
    <mergeCell ref="AM14:AO14"/>
    <mergeCell ref="A15:F15"/>
    <mergeCell ref="G15:AG15"/>
    <mergeCell ref="AM15:AO15"/>
    <mergeCell ref="A16:G16"/>
    <mergeCell ref="H16:AO16"/>
    <mergeCell ref="O253:P253"/>
    <mergeCell ref="Q253:R253"/>
    <mergeCell ref="S253:Z253"/>
    <mergeCell ref="AA253:AE253"/>
    <mergeCell ref="L189:N189"/>
    <mergeCell ref="L160:N160"/>
    <mergeCell ref="A210:B210"/>
    <mergeCell ref="C210:D210"/>
    <mergeCell ref="E210:F210"/>
    <mergeCell ref="G210:H210"/>
    <mergeCell ref="I210:K210"/>
    <mergeCell ref="L210:N210"/>
    <mergeCell ref="A222:B222"/>
    <mergeCell ref="C222:D222"/>
    <mergeCell ref="S161:Z161"/>
    <mergeCell ref="AA161:AE161"/>
    <mergeCell ref="E222:F222"/>
    <mergeCell ref="G222:H222"/>
    <mergeCell ref="I222:K222"/>
    <mergeCell ref="L222:N222"/>
    <mergeCell ref="A217:B217"/>
    <mergeCell ref="C217:D217"/>
    <mergeCell ref="A188:B188"/>
    <mergeCell ref="C188:D188"/>
    <mergeCell ref="E188:F188"/>
    <mergeCell ref="G188:H188"/>
    <mergeCell ref="I188:K188"/>
    <mergeCell ref="L188:N188"/>
    <mergeCell ref="O188:P188"/>
    <mergeCell ref="E252:F252"/>
    <mergeCell ref="G252:H252"/>
    <mergeCell ref="S227:Z227"/>
    <mergeCell ref="Q159:R159"/>
    <mergeCell ref="S159:Z159"/>
    <mergeCell ref="AA159:AE159"/>
    <mergeCell ref="AF159:AH159"/>
    <mergeCell ref="AJ190:AO190"/>
    <mergeCell ref="O196:P196"/>
    <mergeCell ref="Q196:R196"/>
    <mergeCell ref="AJ169:AO169"/>
    <mergeCell ref="O189:P189"/>
    <mergeCell ref="O160:P160"/>
    <mergeCell ref="AJ210:AO210"/>
    <mergeCell ref="O210:P210"/>
    <mergeCell ref="O232:P232"/>
    <mergeCell ref="Q232:R232"/>
    <mergeCell ref="S232:Z232"/>
    <mergeCell ref="AA232:AE232"/>
    <mergeCell ref="AF232:AH232"/>
    <mergeCell ref="AJ232:AO232"/>
    <mergeCell ref="S225:Z225"/>
    <mergeCell ref="AA225:AE225"/>
    <mergeCell ref="AF225:AH225"/>
    <mergeCell ref="AJ188:AO188"/>
    <mergeCell ref="AF210:AH210"/>
    <mergeCell ref="Q206:R206"/>
    <mergeCell ref="S206:Z206"/>
    <mergeCell ref="AJ206:AO206"/>
    <mergeCell ref="AJ189:AO189"/>
    <mergeCell ref="AA179:AE179"/>
    <mergeCell ref="O222:P222"/>
    <mergeCell ref="Q222:R222"/>
    <mergeCell ref="S222:Z222"/>
    <mergeCell ref="AA222:AE222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160:B160"/>
    <mergeCell ref="C160:D160"/>
    <mergeCell ref="E160:F160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195:B195"/>
    <mergeCell ref="AA197:AE197"/>
    <mergeCell ref="AF197:AH197"/>
    <mergeCell ref="AJ197:AO197"/>
    <mergeCell ref="Q161:R161"/>
    <mergeCell ref="O216:P216"/>
    <mergeCell ref="A218:B218"/>
    <mergeCell ref="C218:D218"/>
    <mergeCell ref="E218:F218"/>
    <mergeCell ref="G218:H218"/>
    <mergeCell ref="I218:K218"/>
    <mergeCell ref="L218:N218"/>
    <mergeCell ref="O218:P218"/>
    <mergeCell ref="A216:B216"/>
    <mergeCell ref="C216:D216"/>
    <mergeCell ref="A220:G220"/>
    <mergeCell ref="H220:AO220"/>
    <mergeCell ref="AJ225:AO225"/>
    <mergeCell ref="O225:P225"/>
    <mergeCell ref="AF227:AH227"/>
    <mergeCell ref="AF228:AH228"/>
    <mergeCell ref="A228:B228"/>
    <mergeCell ref="C225:D225"/>
    <mergeCell ref="E225:F225"/>
    <mergeCell ref="G225:H225"/>
    <mergeCell ref="O221:P221"/>
    <mergeCell ref="Q221:R221"/>
    <mergeCell ref="AJ224:AO224"/>
    <mergeCell ref="A223:B223"/>
    <mergeCell ref="C223:D223"/>
    <mergeCell ref="E223:F223"/>
    <mergeCell ref="AA227:AE227"/>
    <mergeCell ref="AA226:AE226"/>
    <mergeCell ref="L227:N227"/>
    <mergeCell ref="O227:P227"/>
    <mergeCell ref="Q228:R228"/>
    <mergeCell ref="S228:Z228"/>
    <mergeCell ref="AF256:AH256"/>
    <mergeCell ref="A246:B246"/>
    <mergeCell ref="A225:B225"/>
    <mergeCell ref="AF231:AH231"/>
    <mergeCell ref="AJ231:AO231"/>
    <mergeCell ref="AF267:AH267"/>
    <mergeCell ref="AJ267:AO267"/>
    <mergeCell ref="AJ256:AO256"/>
    <mergeCell ref="A262:B262"/>
    <mergeCell ref="C262:D262"/>
    <mergeCell ref="E262:F262"/>
    <mergeCell ref="I259:K259"/>
    <mergeCell ref="AF253:AH253"/>
    <mergeCell ref="Q263:R263"/>
    <mergeCell ref="S263:Z263"/>
    <mergeCell ref="AJ251:AO251"/>
    <mergeCell ref="AJ253:AO253"/>
    <mergeCell ref="I247:K247"/>
    <mergeCell ref="AA249:AE249"/>
    <mergeCell ref="C246:D246"/>
    <mergeCell ref="E251:F251"/>
    <mergeCell ref="G251:H251"/>
    <mergeCell ref="A253:B253"/>
    <mergeCell ref="C253:D253"/>
    <mergeCell ref="E253:F253"/>
    <mergeCell ref="G253:H253"/>
    <mergeCell ref="I253:K253"/>
    <mergeCell ref="L253:N253"/>
    <mergeCell ref="A259:B259"/>
    <mergeCell ref="C259:D259"/>
    <mergeCell ref="E259:F259"/>
    <mergeCell ref="G259:H259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77"/>
  <sheetViews>
    <sheetView showGridLines="0" topLeftCell="A84" workbookViewId="0">
      <selection activeCell="N106" sqref="N106"/>
    </sheetView>
  </sheetViews>
  <sheetFormatPr baseColWidth="10" defaultRowHeight="15" customHeight="1" x14ac:dyDescent="0.25"/>
  <cols>
    <col min="1" max="1" width="10.42578125" style="44" bestFit="1" customWidth="1"/>
    <col min="2" max="2" width="21.5703125" style="44" bestFit="1" customWidth="1"/>
    <col min="3" max="3" width="20.140625" style="44" bestFit="1" customWidth="1"/>
    <col min="4" max="4" width="5.140625" style="44" bestFit="1" customWidth="1"/>
    <col min="5" max="6" width="4.5703125" style="44" bestFit="1" customWidth="1"/>
    <col min="7" max="7" width="4.42578125" style="44" bestFit="1" customWidth="1"/>
    <col min="8" max="8" width="4.85546875" style="44" bestFit="1" customWidth="1"/>
    <col min="9" max="11" width="5.28515625" style="44" bestFit="1" customWidth="1"/>
    <col min="12" max="12" width="6.5703125" style="44" bestFit="1" customWidth="1"/>
    <col min="13" max="13" width="7.5703125" style="44" bestFit="1" customWidth="1"/>
    <col min="14" max="14" width="4.42578125" style="44" bestFit="1" customWidth="1"/>
    <col min="15" max="15" width="3.85546875" style="44" bestFit="1" customWidth="1"/>
    <col min="16" max="16" width="27.5703125" style="44" customWidth="1"/>
    <col min="17" max="18" width="15.140625" style="44" bestFit="1" customWidth="1"/>
    <col min="19" max="19" width="15.5703125" style="44" bestFit="1" customWidth="1"/>
    <col min="20" max="23" width="15.140625" style="44" bestFit="1" customWidth="1"/>
    <col min="24" max="24" width="9.5703125" style="44" hidden="1" customWidth="1"/>
    <col min="25" max="25" width="6.42578125" style="44" customWidth="1"/>
    <col min="26" max="26" width="16.42578125" style="44" customWidth="1"/>
    <col min="27" max="16384" width="11.42578125" style="44"/>
  </cols>
  <sheetData>
    <row r="1" spans="1:23" x14ac:dyDescent="0.25">
      <c r="A1" s="79" t="s">
        <v>143</v>
      </c>
      <c r="B1" s="79">
        <v>2025</v>
      </c>
      <c r="C1" s="80" t="s">
        <v>0</v>
      </c>
      <c r="D1" s="80" t="s">
        <v>0</v>
      </c>
      <c r="E1" s="80" t="s">
        <v>0</v>
      </c>
      <c r="F1" s="80" t="s">
        <v>0</v>
      </c>
      <c r="G1" s="80" t="s">
        <v>0</v>
      </c>
      <c r="H1" s="80" t="s">
        <v>0</v>
      </c>
      <c r="I1" s="80" t="s">
        <v>0</v>
      </c>
      <c r="J1" s="80" t="s">
        <v>0</v>
      </c>
      <c r="K1" s="80" t="s">
        <v>0</v>
      </c>
      <c r="L1" s="80" t="s">
        <v>0</v>
      </c>
      <c r="M1" s="80" t="s">
        <v>0</v>
      </c>
      <c r="N1" s="80" t="s">
        <v>0</v>
      </c>
      <c r="O1" s="80" t="s">
        <v>0</v>
      </c>
      <c r="P1" s="80" t="s">
        <v>0</v>
      </c>
      <c r="Q1" s="80" t="s">
        <v>0</v>
      </c>
      <c r="R1" s="80" t="s">
        <v>0</v>
      </c>
      <c r="S1" s="80" t="s">
        <v>0</v>
      </c>
      <c r="T1" s="80" t="s">
        <v>0</v>
      </c>
      <c r="U1" s="80" t="s">
        <v>0</v>
      </c>
      <c r="V1" s="80" t="s">
        <v>0</v>
      </c>
      <c r="W1" s="80" t="s">
        <v>0</v>
      </c>
    </row>
    <row r="2" spans="1:23" x14ac:dyDescent="0.25">
      <c r="A2" s="79" t="s">
        <v>144</v>
      </c>
      <c r="B2" s="79" t="s">
        <v>145</v>
      </c>
      <c r="C2" s="80" t="s">
        <v>0</v>
      </c>
      <c r="D2" s="80" t="s">
        <v>0</v>
      </c>
      <c r="E2" s="80" t="s">
        <v>0</v>
      </c>
      <c r="F2" s="80" t="s">
        <v>0</v>
      </c>
      <c r="G2" s="80" t="s">
        <v>0</v>
      </c>
      <c r="H2" s="80" t="s">
        <v>0</v>
      </c>
      <c r="I2" s="80" t="s">
        <v>0</v>
      </c>
      <c r="J2" s="80" t="s">
        <v>0</v>
      </c>
      <c r="K2" s="80" t="s">
        <v>0</v>
      </c>
      <c r="L2" s="80" t="s">
        <v>0</v>
      </c>
      <c r="M2" s="80" t="s">
        <v>0</v>
      </c>
      <c r="N2" s="80" t="s">
        <v>0</v>
      </c>
      <c r="O2" s="80" t="s">
        <v>0</v>
      </c>
      <c r="P2" s="80" t="s">
        <v>0</v>
      </c>
      <c r="Q2" s="80" t="s">
        <v>0</v>
      </c>
      <c r="R2" s="80" t="s">
        <v>0</v>
      </c>
      <c r="S2" s="80" t="s">
        <v>0</v>
      </c>
      <c r="T2" s="80" t="s">
        <v>0</v>
      </c>
      <c r="U2" s="80" t="s">
        <v>0</v>
      </c>
      <c r="V2" s="80" t="s">
        <v>0</v>
      </c>
      <c r="W2" s="80" t="s">
        <v>0</v>
      </c>
    </row>
    <row r="3" spans="1:23" x14ac:dyDescent="0.25">
      <c r="A3" s="79" t="s">
        <v>146</v>
      </c>
      <c r="B3" s="79" t="s">
        <v>1060</v>
      </c>
      <c r="C3" s="80" t="s">
        <v>0</v>
      </c>
      <c r="D3" s="80" t="s">
        <v>0</v>
      </c>
      <c r="E3" s="80" t="s">
        <v>0</v>
      </c>
      <c r="F3" s="80" t="s">
        <v>0</v>
      </c>
      <c r="G3" s="80" t="s">
        <v>0</v>
      </c>
      <c r="H3" s="80" t="s">
        <v>0</v>
      </c>
      <c r="I3" s="80" t="s">
        <v>0</v>
      </c>
      <c r="J3" s="80" t="s">
        <v>0</v>
      </c>
      <c r="K3" s="80" t="s">
        <v>0</v>
      </c>
      <c r="L3" s="80" t="s">
        <v>0</v>
      </c>
      <c r="M3" s="80" t="s">
        <v>0</v>
      </c>
      <c r="N3" s="80" t="s">
        <v>0</v>
      </c>
      <c r="O3" s="80" t="s">
        <v>0</v>
      </c>
      <c r="P3" s="80" t="s">
        <v>0</v>
      </c>
      <c r="Q3" s="80" t="s">
        <v>0</v>
      </c>
      <c r="R3" s="80" t="s">
        <v>0</v>
      </c>
      <c r="S3" s="80" t="s">
        <v>0</v>
      </c>
      <c r="T3" s="80" t="s">
        <v>0</v>
      </c>
      <c r="U3" s="80" t="s">
        <v>0</v>
      </c>
      <c r="V3" s="80" t="s">
        <v>0</v>
      </c>
      <c r="W3" s="80" t="s">
        <v>0</v>
      </c>
    </row>
    <row r="4" spans="1:23" ht="24" x14ac:dyDescent="0.25">
      <c r="A4" s="79" t="s">
        <v>147</v>
      </c>
      <c r="B4" s="79" t="s">
        <v>148</v>
      </c>
      <c r="C4" s="79" t="s">
        <v>149</v>
      </c>
      <c r="D4" s="79" t="s">
        <v>1</v>
      </c>
      <c r="E4" s="79" t="s">
        <v>2</v>
      </c>
      <c r="F4" s="79" t="s">
        <v>150</v>
      </c>
      <c r="G4" s="79" t="s">
        <v>151</v>
      </c>
      <c r="H4" s="79" t="s">
        <v>3</v>
      </c>
      <c r="I4" s="79" t="s">
        <v>152</v>
      </c>
      <c r="J4" s="79" t="s">
        <v>4</v>
      </c>
      <c r="K4" s="79" t="s">
        <v>153</v>
      </c>
      <c r="L4" s="79" t="s">
        <v>154</v>
      </c>
      <c r="M4" s="79" t="s">
        <v>6</v>
      </c>
      <c r="N4" s="79" t="s">
        <v>155</v>
      </c>
      <c r="O4" s="79" t="s">
        <v>156</v>
      </c>
      <c r="P4" s="79" t="s">
        <v>157</v>
      </c>
      <c r="Q4" s="79" t="s">
        <v>158</v>
      </c>
      <c r="R4" s="79" t="s">
        <v>159</v>
      </c>
      <c r="S4" s="79" t="s">
        <v>160</v>
      </c>
      <c r="T4" s="79" t="s">
        <v>161</v>
      </c>
      <c r="U4" s="79" t="s">
        <v>162</v>
      </c>
      <c r="V4" s="79" t="s">
        <v>163</v>
      </c>
      <c r="W4" s="79" t="s">
        <v>164</v>
      </c>
    </row>
    <row r="5" spans="1:23" x14ac:dyDescent="0.25">
      <c r="A5" s="86" t="s">
        <v>165</v>
      </c>
      <c r="B5" s="87" t="s">
        <v>166</v>
      </c>
      <c r="C5" s="88" t="s">
        <v>8</v>
      </c>
      <c r="D5" s="86" t="s">
        <v>8</v>
      </c>
      <c r="E5" s="86"/>
      <c r="F5" s="86"/>
      <c r="G5" s="86"/>
      <c r="H5" s="86"/>
      <c r="I5" s="86"/>
      <c r="J5" s="86"/>
      <c r="K5" s="86"/>
      <c r="L5" s="86"/>
      <c r="M5" s="86" t="s">
        <v>10</v>
      </c>
      <c r="N5" s="86">
        <v>10</v>
      </c>
      <c r="O5" s="86" t="s">
        <v>11</v>
      </c>
      <c r="P5" s="87" t="s">
        <v>9</v>
      </c>
      <c r="Q5" s="65">
        <v>66434937000</v>
      </c>
      <c r="R5" s="65">
        <v>66277967265.870003</v>
      </c>
      <c r="S5" s="65">
        <v>156969734.13</v>
      </c>
      <c r="T5" s="65">
        <v>26729765721.77</v>
      </c>
      <c r="U5" s="65">
        <v>11547275807.09</v>
      </c>
      <c r="V5" s="65">
        <v>11547275807.09</v>
      </c>
      <c r="W5" s="65">
        <v>11547275807.09</v>
      </c>
    </row>
    <row r="6" spans="1:23" x14ac:dyDescent="0.25">
      <c r="A6" s="86" t="s">
        <v>165</v>
      </c>
      <c r="B6" s="87" t="s">
        <v>166</v>
      </c>
      <c r="C6" s="88" t="s">
        <v>167</v>
      </c>
      <c r="D6" s="86" t="s">
        <v>8</v>
      </c>
      <c r="E6" s="86" t="s">
        <v>14</v>
      </c>
      <c r="F6" s="86"/>
      <c r="G6" s="86"/>
      <c r="H6" s="86"/>
      <c r="I6" s="86"/>
      <c r="J6" s="86"/>
      <c r="K6" s="86"/>
      <c r="L6" s="86"/>
      <c r="M6" s="86" t="s">
        <v>10</v>
      </c>
      <c r="N6" s="86">
        <v>10</v>
      </c>
      <c r="O6" s="86" t="s">
        <v>11</v>
      </c>
      <c r="P6" s="87" t="s">
        <v>15</v>
      </c>
      <c r="Q6" s="65">
        <v>43966239000</v>
      </c>
      <c r="R6" s="65">
        <v>43966239000</v>
      </c>
      <c r="S6" s="65">
        <v>0</v>
      </c>
      <c r="T6" s="65">
        <v>8711925169</v>
      </c>
      <c r="U6" s="65">
        <v>8586314126</v>
      </c>
      <c r="V6" s="65">
        <v>8586314126</v>
      </c>
      <c r="W6" s="65">
        <v>8586314126</v>
      </c>
    </row>
    <row r="7" spans="1:23" ht="22.5" x14ac:dyDescent="0.25">
      <c r="A7" s="86" t="s">
        <v>165</v>
      </c>
      <c r="B7" s="87" t="s">
        <v>166</v>
      </c>
      <c r="C7" s="88" t="s">
        <v>168</v>
      </c>
      <c r="D7" s="86" t="s">
        <v>8</v>
      </c>
      <c r="E7" s="86" t="s">
        <v>14</v>
      </c>
      <c r="F7" s="86" t="s">
        <v>14</v>
      </c>
      <c r="G7" s="86"/>
      <c r="H7" s="86"/>
      <c r="I7" s="86"/>
      <c r="J7" s="86"/>
      <c r="K7" s="86"/>
      <c r="L7" s="86"/>
      <c r="M7" s="86" t="s">
        <v>10</v>
      </c>
      <c r="N7" s="86">
        <v>10</v>
      </c>
      <c r="O7" s="86" t="s">
        <v>11</v>
      </c>
      <c r="P7" s="87" t="s">
        <v>16</v>
      </c>
      <c r="Q7" s="65">
        <v>43966239000</v>
      </c>
      <c r="R7" s="65">
        <v>43966239000</v>
      </c>
      <c r="S7" s="65">
        <v>0</v>
      </c>
      <c r="T7" s="65">
        <v>8711925169</v>
      </c>
      <c r="U7" s="65">
        <v>8586314126</v>
      </c>
      <c r="V7" s="65">
        <v>8586314126</v>
      </c>
      <c r="W7" s="65">
        <v>8586314126</v>
      </c>
    </row>
    <row r="8" spans="1:23" x14ac:dyDescent="0.25">
      <c r="A8" s="86" t="s">
        <v>165</v>
      </c>
      <c r="B8" s="87" t="s">
        <v>166</v>
      </c>
      <c r="C8" s="88" t="s">
        <v>169</v>
      </c>
      <c r="D8" s="86" t="s">
        <v>8</v>
      </c>
      <c r="E8" s="86" t="s">
        <v>14</v>
      </c>
      <c r="F8" s="86" t="s">
        <v>14</v>
      </c>
      <c r="G8" s="86" t="s">
        <v>14</v>
      </c>
      <c r="H8" s="86"/>
      <c r="I8" s="86"/>
      <c r="J8" s="86"/>
      <c r="K8" s="86"/>
      <c r="L8" s="86"/>
      <c r="M8" s="86" t="s">
        <v>10</v>
      </c>
      <c r="N8" s="86">
        <v>10</v>
      </c>
      <c r="O8" s="86" t="s">
        <v>11</v>
      </c>
      <c r="P8" s="87" t="s">
        <v>17</v>
      </c>
      <c r="Q8" s="65">
        <v>28968227000</v>
      </c>
      <c r="R8" s="65">
        <v>28968227000</v>
      </c>
      <c r="S8" s="65">
        <v>0</v>
      </c>
      <c r="T8" s="65">
        <v>5578712829</v>
      </c>
      <c r="U8" s="65">
        <v>5553917079</v>
      </c>
      <c r="V8" s="65">
        <v>5553917079</v>
      </c>
      <c r="W8" s="65">
        <v>5553917079</v>
      </c>
    </row>
    <row r="9" spans="1:23" x14ac:dyDescent="0.25">
      <c r="A9" s="86" t="s">
        <v>165</v>
      </c>
      <c r="B9" s="87" t="s">
        <v>166</v>
      </c>
      <c r="C9" s="88" t="s">
        <v>170</v>
      </c>
      <c r="D9" s="86" t="s">
        <v>8</v>
      </c>
      <c r="E9" s="86" t="s">
        <v>14</v>
      </c>
      <c r="F9" s="86" t="s">
        <v>14</v>
      </c>
      <c r="G9" s="86" t="s">
        <v>14</v>
      </c>
      <c r="H9" s="86" t="s">
        <v>18</v>
      </c>
      <c r="I9" s="86"/>
      <c r="J9" s="86"/>
      <c r="K9" s="86"/>
      <c r="L9" s="86"/>
      <c r="M9" s="86" t="s">
        <v>10</v>
      </c>
      <c r="N9" s="86">
        <v>10</v>
      </c>
      <c r="O9" s="86" t="s">
        <v>11</v>
      </c>
      <c r="P9" s="87" t="s">
        <v>19</v>
      </c>
      <c r="Q9" s="65">
        <v>28056551000</v>
      </c>
      <c r="R9" s="65">
        <v>28056551000</v>
      </c>
      <c r="S9" s="65">
        <v>0</v>
      </c>
      <c r="T9" s="65">
        <v>5578712829</v>
      </c>
      <c r="U9" s="65">
        <v>5553917079</v>
      </c>
      <c r="V9" s="65">
        <v>5553917079</v>
      </c>
      <c r="W9" s="65">
        <v>5553917079</v>
      </c>
    </row>
    <row r="10" spans="1:23" x14ac:dyDescent="0.25">
      <c r="A10" s="86" t="s">
        <v>165</v>
      </c>
      <c r="B10" s="87" t="s">
        <v>166</v>
      </c>
      <c r="C10" s="88" t="s">
        <v>171</v>
      </c>
      <c r="D10" s="86" t="s">
        <v>8</v>
      </c>
      <c r="E10" s="86" t="s">
        <v>14</v>
      </c>
      <c r="F10" s="86" t="s">
        <v>14</v>
      </c>
      <c r="G10" s="86" t="s">
        <v>14</v>
      </c>
      <c r="H10" s="86" t="s">
        <v>18</v>
      </c>
      <c r="I10" s="86" t="s">
        <v>18</v>
      </c>
      <c r="J10" s="86"/>
      <c r="K10" s="86"/>
      <c r="L10" s="86"/>
      <c r="M10" s="86" t="s">
        <v>10</v>
      </c>
      <c r="N10" s="86">
        <v>10</v>
      </c>
      <c r="O10" s="86" t="s">
        <v>11</v>
      </c>
      <c r="P10" s="87" t="s">
        <v>20</v>
      </c>
      <c r="Q10" s="65">
        <v>19676695000</v>
      </c>
      <c r="R10" s="65">
        <v>19676695000</v>
      </c>
      <c r="S10" s="65">
        <v>0</v>
      </c>
      <c r="T10" s="65">
        <v>4472360178</v>
      </c>
      <c r="U10" s="65">
        <v>4472360178</v>
      </c>
      <c r="V10" s="65">
        <v>4472360178</v>
      </c>
      <c r="W10" s="65">
        <v>4472360178</v>
      </c>
    </row>
    <row r="11" spans="1:23" x14ac:dyDescent="0.25">
      <c r="A11" s="86" t="s">
        <v>165</v>
      </c>
      <c r="B11" s="87" t="s">
        <v>166</v>
      </c>
      <c r="C11" s="88" t="s">
        <v>172</v>
      </c>
      <c r="D11" s="86" t="s">
        <v>8</v>
      </c>
      <c r="E11" s="86" t="s">
        <v>14</v>
      </c>
      <c r="F11" s="86" t="s">
        <v>14</v>
      </c>
      <c r="G11" s="86" t="s">
        <v>14</v>
      </c>
      <c r="H11" s="86" t="s">
        <v>18</v>
      </c>
      <c r="I11" s="86" t="s">
        <v>21</v>
      </c>
      <c r="J11" s="86"/>
      <c r="K11" s="86"/>
      <c r="L11" s="86"/>
      <c r="M11" s="86" t="s">
        <v>10</v>
      </c>
      <c r="N11" s="86">
        <v>10</v>
      </c>
      <c r="O11" s="86" t="s">
        <v>11</v>
      </c>
      <c r="P11" s="87" t="s">
        <v>22</v>
      </c>
      <c r="Q11" s="65">
        <v>313920000</v>
      </c>
      <c r="R11" s="65">
        <v>313920000</v>
      </c>
      <c r="S11" s="65">
        <v>0</v>
      </c>
      <c r="T11" s="65">
        <v>72945426</v>
      </c>
      <c r="U11" s="65">
        <v>72945426</v>
      </c>
      <c r="V11" s="65">
        <v>72945426</v>
      </c>
      <c r="W11" s="65">
        <v>72945426</v>
      </c>
    </row>
    <row r="12" spans="1:23" x14ac:dyDescent="0.25">
      <c r="A12" s="86" t="s">
        <v>165</v>
      </c>
      <c r="B12" s="87" t="s">
        <v>166</v>
      </c>
      <c r="C12" s="88" t="s">
        <v>173</v>
      </c>
      <c r="D12" s="86" t="s">
        <v>8</v>
      </c>
      <c r="E12" s="86" t="s">
        <v>14</v>
      </c>
      <c r="F12" s="86" t="s">
        <v>14</v>
      </c>
      <c r="G12" s="86" t="s">
        <v>14</v>
      </c>
      <c r="H12" s="86" t="s">
        <v>18</v>
      </c>
      <c r="I12" s="86" t="s">
        <v>23</v>
      </c>
      <c r="J12" s="86"/>
      <c r="K12" s="86"/>
      <c r="L12" s="86"/>
      <c r="M12" s="86" t="s">
        <v>10</v>
      </c>
      <c r="N12" s="86">
        <v>10</v>
      </c>
      <c r="O12" s="86" t="s">
        <v>11</v>
      </c>
      <c r="P12" s="87" t="s">
        <v>24</v>
      </c>
      <c r="Q12" s="65">
        <v>211536000</v>
      </c>
      <c r="R12" s="65">
        <v>211536000</v>
      </c>
      <c r="S12" s="65">
        <v>0</v>
      </c>
      <c r="T12" s="65">
        <v>47859340</v>
      </c>
      <c r="U12" s="65">
        <v>47859340</v>
      </c>
      <c r="V12" s="65">
        <v>47859340</v>
      </c>
      <c r="W12" s="65">
        <v>47859340</v>
      </c>
    </row>
    <row r="13" spans="1:23" x14ac:dyDescent="0.25">
      <c r="A13" s="86" t="s">
        <v>165</v>
      </c>
      <c r="B13" s="87" t="s">
        <v>166</v>
      </c>
      <c r="C13" s="88" t="s">
        <v>174</v>
      </c>
      <c r="D13" s="86" t="s">
        <v>8</v>
      </c>
      <c r="E13" s="86" t="s">
        <v>14</v>
      </c>
      <c r="F13" s="86" t="s">
        <v>14</v>
      </c>
      <c r="G13" s="86" t="s">
        <v>14</v>
      </c>
      <c r="H13" s="86" t="s">
        <v>18</v>
      </c>
      <c r="I13" s="86" t="s">
        <v>25</v>
      </c>
      <c r="J13" s="86"/>
      <c r="K13" s="86"/>
      <c r="L13" s="86"/>
      <c r="M13" s="86" t="s">
        <v>10</v>
      </c>
      <c r="N13" s="86">
        <v>10</v>
      </c>
      <c r="O13" s="86" t="s">
        <v>11</v>
      </c>
      <c r="P13" s="87" t="s">
        <v>26</v>
      </c>
      <c r="Q13" s="65">
        <v>370560000</v>
      </c>
      <c r="R13" s="65">
        <v>370560000</v>
      </c>
      <c r="S13" s="65">
        <v>0</v>
      </c>
      <c r="T13" s="65">
        <v>113813341</v>
      </c>
      <c r="U13" s="65">
        <v>113813341</v>
      </c>
      <c r="V13" s="65">
        <v>113813341</v>
      </c>
      <c r="W13" s="65">
        <v>113813341</v>
      </c>
    </row>
    <row r="14" spans="1:23" x14ac:dyDescent="0.25">
      <c r="A14" s="86" t="s">
        <v>165</v>
      </c>
      <c r="B14" s="87" t="s">
        <v>166</v>
      </c>
      <c r="C14" s="88" t="s">
        <v>175</v>
      </c>
      <c r="D14" s="86" t="s">
        <v>8</v>
      </c>
      <c r="E14" s="86" t="s">
        <v>14</v>
      </c>
      <c r="F14" s="86" t="s">
        <v>14</v>
      </c>
      <c r="G14" s="86" t="s">
        <v>14</v>
      </c>
      <c r="H14" s="86" t="s">
        <v>18</v>
      </c>
      <c r="I14" s="86" t="s">
        <v>27</v>
      </c>
      <c r="J14" s="86"/>
      <c r="K14" s="86"/>
      <c r="L14" s="86"/>
      <c r="M14" s="86" t="s">
        <v>10</v>
      </c>
      <c r="N14" s="86">
        <v>10</v>
      </c>
      <c r="O14" s="86" t="s">
        <v>11</v>
      </c>
      <c r="P14" s="87" t="s">
        <v>28</v>
      </c>
      <c r="Q14" s="65">
        <v>920999000</v>
      </c>
      <c r="R14" s="65">
        <v>920999000</v>
      </c>
      <c r="S14" s="65">
        <v>0</v>
      </c>
      <c r="T14" s="65">
        <v>0</v>
      </c>
      <c r="U14" s="65">
        <v>0</v>
      </c>
      <c r="V14" s="65">
        <v>0</v>
      </c>
      <c r="W14" s="65">
        <v>0</v>
      </c>
    </row>
    <row r="15" spans="1:23" ht="22.5" x14ac:dyDescent="0.25">
      <c r="A15" s="86" t="s">
        <v>165</v>
      </c>
      <c r="B15" s="87" t="s">
        <v>166</v>
      </c>
      <c r="C15" s="88" t="s">
        <v>176</v>
      </c>
      <c r="D15" s="86" t="s">
        <v>8</v>
      </c>
      <c r="E15" s="86" t="s">
        <v>14</v>
      </c>
      <c r="F15" s="86" t="s">
        <v>14</v>
      </c>
      <c r="G15" s="86" t="s">
        <v>14</v>
      </c>
      <c r="H15" s="86" t="s">
        <v>18</v>
      </c>
      <c r="I15" s="86" t="s">
        <v>29</v>
      </c>
      <c r="J15" s="86"/>
      <c r="K15" s="86"/>
      <c r="L15" s="86"/>
      <c r="M15" s="86" t="s">
        <v>10</v>
      </c>
      <c r="N15" s="86">
        <v>10</v>
      </c>
      <c r="O15" s="86" t="s">
        <v>11</v>
      </c>
      <c r="P15" s="87" t="s">
        <v>30</v>
      </c>
      <c r="Q15" s="65">
        <v>693929000</v>
      </c>
      <c r="R15" s="65">
        <v>693929000</v>
      </c>
      <c r="S15" s="65">
        <v>0</v>
      </c>
      <c r="T15" s="65">
        <v>185077620</v>
      </c>
      <c r="U15" s="65">
        <v>185077620</v>
      </c>
      <c r="V15" s="65">
        <v>185077620</v>
      </c>
      <c r="W15" s="65">
        <v>185077620</v>
      </c>
    </row>
    <row r="16" spans="1:23" ht="22.5" x14ac:dyDescent="0.25">
      <c r="A16" s="86" t="s">
        <v>165</v>
      </c>
      <c r="B16" s="87" t="s">
        <v>166</v>
      </c>
      <c r="C16" s="88" t="s">
        <v>177</v>
      </c>
      <c r="D16" s="86" t="s">
        <v>8</v>
      </c>
      <c r="E16" s="86" t="s">
        <v>14</v>
      </c>
      <c r="F16" s="86" t="s">
        <v>14</v>
      </c>
      <c r="G16" s="86" t="s">
        <v>14</v>
      </c>
      <c r="H16" s="86" t="s">
        <v>18</v>
      </c>
      <c r="I16" s="86" t="s">
        <v>31</v>
      </c>
      <c r="J16" s="86"/>
      <c r="K16" s="86"/>
      <c r="L16" s="86"/>
      <c r="M16" s="86" t="s">
        <v>10</v>
      </c>
      <c r="N16" s="86">
        <v>10</v>
      </c>
      <c r="O16" s="86" t="s">
        <v>11</v>
      </c>
      <c r="P16" s="87" t="s">
        <v>32</v>
      </c>
      <c r="Q16" s="65">
        <v>2829485000</v>
      </c>
      <c r="R16" s="65">
        <v>2829485000</v>
      </c>
      <c r="S16" s="65">
        <v>0</v>
      </c>
      <c r="T16" s="65">
        <v>560448862</v>
      </c>
      <c r="U16" s="65">
        <v>535653112</v>
      </c>
      <c r="V16" s="65">
        <v>535653112</v>
      </c>
      <c r="W16" s="65">
        <v>535653112</v>
      </c>
    </row>
    <row r="17" spans="1:23" x14ac:dyDescent="0.25">
      <c r="A17" s="86" t="s">
        <v>165</v>
      </c>
      <c r="B17" s="87" t="s">
        <v>166</v>
      </c>
      <c r="C17" s="88" t="s">
        <v>178</v>
      </c>
      <c r="D17" s="86" t="s">
        <v>8</v>
      </c>
      <c r="E17" s="86" t="s">
        <v>14</v>
      </c>
      <c r="F17" s="86" t="s">
        <v>14</v>
      </c>
      <c r="G17" s="86" t="s">
        <v>14</v>
      </c>
      <c r="H17" s="86" t="s">
        <v>18</v>
      </c>
      <c r="I17" s="86" t="s">
        <v>33</v>
      </c>
      <c r="J17" s="86"/>
      <c r="K17" s="86"/>
      <c r="L17" s="86"/>
      <c r="M17" s="86" t="s">
        <v>10</v>
      </c>
      <c r="N17" s="86">
        <v>10</v>
      </c>
      <c r="O17" s="86" t="s">
        <v>11</v>
      </c>
      <c r="P17" s="87" t="s">
        <v>34</v>
      </c>
      <c r="Q17" s="65">
        <v>1782967000</v>
      </c>
      <c r="R17" s="65">
        <v>1782967000</v>
      </c>
      <c r="S17" s="65">
        <v>0</v>
      </c>
      <c r="T17" s="65">
        <v>0</v>
      </c>
      <c r="U17" s="65">
        <v>0</v>
      </c>
      <c r="V17" s="65">
        <v>0</v>
      </c>
      <c r="W17" s="65">
        <v>0</v>
      </c>
    </row>
    <row r="18" spans="1:23" x14ac:dyDescent="0.25">
      <c r="A18" s="86" t="s">
        <v>165</v>
      </c>
      <c r="B18" s="87" t="s">
        <v>166</v>
      </c>
      <c r="C18" s="88" t="s">
        <v>179</v>
      </c>
      <c r="D18" s="86" t="s">
        <v>8</v>
      </c>
      <c r="E18" s="86" t="s">
        <v>14</v>
      </c>
      <c r="F18" s="86" t="s">
        <v>14</v>
      </c>
      <c r="G18" s="86" t="s">
        <v>14</v>
      </c>
      <c r="H18" s="86" t="s">
        <v>18</v>
      </c>
      <c r="I18" s="86" t="s">
        <v>35</v>
      </c>
      <c r="J18" s="86"/>
      <c r="K18" s="86"/>
      <c r="L18" s="86"/>
      <c r="M18" s="86" t="s">
        <v>10</v>
      </c>
      <c r="N18" s="86">
        <v>10</v>
      </c>
      <c r="O18" s="86" t="s">
        <v>11</v>
      </c>
      <c r="P18" s="87" t="s">
        <v>36</v>
      </c>
      <c r="Q18" s="65">
        <v>1256460000</v>
      </c>
      <c r="R18" s="65">
        <v>1256460000</v>
      </c>
      <c r="S18" s="65">
        <v>0</v>
      </c>
      <c r="T18" s="65">
        <v>126208062</v>
      </c>
      <c r="U18" s="65">
        <v>126208062</v>
      </c>
      <c r="V18" s="65">
        <v>126208062</v>
      </c>
      <c r="W18" s="65">
        <v>126208062</v>
      </c>
    </row>
    <row r="19" spans="1:23" ht="22.5" x14ac:dyDescent="0.25">
      <c r="A19" s="86" t="s">
        <v>165</v>
      </c>
      <c r="B19" s="87" t="s">
        <v>166</v>
      </c>
      <c r="C19" s="88" t="s">
        <v>180</v>
      </c>
      <c r="D19" s="86" t="s">
        <v>8</v>
      </c>
      <c r="E19" s="86" t="s">
        <v>14</v>
      </c>
      <c r="F19" s="86" t="s">
        <v>14</v>
      </c>
      <c r="G19" s="86" t="s">
        <v>14</v>
      </c>
      <c r="H19" s="86" t="s">
        <v>38</v>
      </c>
      <c r="I19" s="86"/>
      <c r="J19" s="86"/>
      <c r="K19" s="86"/>
      <c r="L19" s="86"/>
      <c r="M19" s="86" t="s">
        <v>10</v>
      </c>
      <c r="N19" s="86">
        <v>10</v>
      </c>
      <c r="O19" s="86" t="s">
        <v>11</v>
      </c>
      <c r="P19" s="87" t="s">
        <v>39</v>
      </c>
      <c r="Q19" s="65">
        <v>911676000</v>
      </c>
      <c r="R19" s="65">
        <v>911676000</v>
      </c>
      <c r="S19" s="65">
        <v>0</v>
      </c>
      <c r="T19" s="65">
        <v>0</v>
      </c>
      <c r="U19" s="65">
        <v>0</v>
      </c>
      <c r="V19" s="65">
        <v>0</v>
      </c>
      <c r="W19" s="65">
        <v>0</v>
      </c>
    </row>
    <row r="20" spans="1:23" x14ac:dyDescent="0.25">
      <c r="A20" s="86" t="s">
        <v>165</v>
      </c>
      <c r="B20" s="87" t="s">
        <v>166</v>
      </c>
      <c r="C20" s="88" t="s">
        <v>181</v>
      </c>
      <c r="D20" s="86" t="s">
        <v>8</v>
      </c>
      <c r="E20" s="86" t="s">
        <v>14</v>
      </c>
      <c r="F20" s="86" t="s">
        <v>14</v>
      </c>
      <c r="G20" s="86" t="s">
        <v>14</v>
      </c>
      <c r="H20" s="86" t="s">
        <v>38</v>
      </c>
      <c r="I20" s="86" t="s">
        <v>21</v>
      </c>
      <c r="J20" s="86"/>
      <c r="K20" s="86"/>
      <c r="L20" s="86"/>
      <c r="M20" s="86" t="s">
        <v>10</v>
      </c>
      <c r="N20" s="86">
        <v>10</v>
      </c>
      <c r="O20" s="86" t="s">
        <v>11</v>
      </c>
      <c r="P20" s="87" t="s">
        <v>40</v>
      </c>
      <c r="Q20" s="65">
        <v>464089000</v>
      </c>
      <c r="R20" s="65">
        <v>464089000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</row>
    <row r="21" spans="1:23" x14ac:dyDescent="0.25">
      <c r="A21" s="86" t="s">
        <v>165</v>
      </c>
      <c r="B21" s="87" t="s">
        <v>166</v>
      </c>
      <c r="C21" s="88" t="s">
        <v>182</v>
      </c>
      <c r="D21" s="86" t="s">
        <v>8</v>
      </c>
      <c r="E21" s="86" t="s">
        <v>14</v>
      </c>
      <c r="F21" s="86" t="s">
        <v>14</v>
      </c>
      <c r="G21" s="86" t="s">
        <v>14</v>
      </c>
      <c r="H21" s="86" t="s">
        <v>38</v>
      </c>
      <c r="I21" s="86" t="s">
        <v>23</v>
      </c>
      <c r="J21" s="86"/>
      <c r="K21" s="86"/>
      <c r="L21" s="86"/>
      <c r="M21" s="86" t="s">
        <v>10</v>
      </c>
      <c r="N21" s="86">
        <v>10</v>
      </c>
      <c r="O21" s="86" t="s">
        <v>11</v>
      </c>
      <c r="P21" s="87" t="s">
        <v>41</v>
      </c>
      <c r="Q21" s="65">
        <v>447587000</v>
      </c>
      <c r="R21" s="65">
        <v>447587000</v>
      </c>
      <c r="S21" s="65">
        <v>0</v>
      </c>
      <c r="T21" s="65">
        <v>0</v>
      </c>
      <c r="U21" s="65">
        <v>0</v>
      </c>
      <c r="V21" s="65">
        <v>0</v>
      </c>
      <c r="W21" s="65">
        <v>0</v>
      </c>
    </row>
    <row r="22" spans="1:23" ht="22.5" x14ac:dyDescent="0.25">
      <c r="A22" s="86" t="s">
        <v>165</v>
      </c>
      <c r="B22" s="87" t="s">
        <v>166</v>
      </c>
      <c r="C22" s="88" t="s">
        <v>183</v>
      </c>
      <c r="D22" s="86" t="s">
        <v>8</v>
      </c>
      <c r="E22" s="86" t="s">
        <v>14</v>
      </c>
      <c r="F22" s="86" t="s">
        <v>14</v>
      </c>
      <c r="G22" s="86" t="s">
        <v>42</v>
      </c>
      <c r="H22" s="86"/>
      <c r="I22" s="86"/>
      <c r="J22" s="86"/>
      <c r="K22" s="86"/>
      <c r="L22" s="86"/>
      <c r="M22" s="86" t="s">
        <v>10</v>
      </c>
      <c r="N22" s="86">
        <v>10</v>
      </c>
      <c r="O22" s="86" t="s">
        <v>11</v>
      </c>
      <c r="P22" s="87" t="s">
        <v>43</v>
      </c>
      <c r="Q22" s="65">
        <v>11144543000</v>
      </c>
      <c r="R22" s="65">
        <v>11144543000</v>
      </c>
      <c r="S22" s="65">
        <v>0</v>
      </c>
      <c r="T22" s="65">
        <v>2732072331</v>
      </c>
      <c r="U22" s="65">
        <v>2631257038</v>
      </c>
      <c r="V22" s="65">
        <v>2631257038</v>
      </c>
      <c r="W22" s="65">
        <v>2631257038</v>
      </c>
    </row>
    <row r="23" spans="1:23" ht="22.5" x14ac:dyDescent="0.25">
      <c r="A23" s="86" t="s">
        <v>165</v>
      </c>
      <c r="B23" s="87" t="s">
        <v>166</v>
      </c>
      <c r="C23" s="88" t="s">
        <v>184</v>
      </c>
      <c r="D23" s="86" t="s">
        <v>8</v>
      </c>
      <c r="E23" s="86" t="s">
        <v>14</v>
      </c>
      <c r="F23" s="86" t="s">
        <v>14</v>
      </c>
      <c r="G23" s="86" t="s">
        <v>42</v>
      </c>
      <c r="H23" s="86" t="s">
        <v>18</v>
      </c>
      <c r="I23" s="86"/>
      <c r="J23" s="86"/>
      <c r="K23" s="86"/>
      <c r="L23" s="86"/>
      <c r="M23" s="86" t="s">
        <v>10</v>
      </c>
      <c r="N23" s="86">
        <v>10</v>
      </c>
      <c r="O23" s="86" t="s">
        <v>11</v>
      </c>
      <c r="P23" s="87" t="s">
        <v>44</v>
      </c>
      <c r="Q23" s="65">
        <v>3107294000</v>
      </c>
      <c r="R23" s="65">
        <v>3107294000</v>
      </c>
      <c r="S23" s="65">
        <v>0</v>
      </c>
      <c r="T23" s="65">
        <v>740407250</v>
      </c>
      <c r="U23" s="65">
        <v>740407250</v>
      </c>
      <c r="V23" s="65">
        <v>740407250</v>
      </c>
      <c r="W23" s="65">
        <v>740407250</v>
      </c>
    </row>
    <row r="24" spans="1:23" ht="22.5" x14ac:dyDescent="0.25">
      <c r="A24" s="86" t="s">
        <v>165</v>
      </c>
      <c r="B24" s="87" t="s">
        <v>166</v>
      </c>
      <c r="C24" s="88" t="s">
        <v>185</v>
      </c>
      <c r="D24" s="86" t="s">
        <v>8</v>
      </c>
      <c r="E24" s="86" t="s">
        <v>14</v>
      </c>
      <c r="F24" s="86" t="s">
        <v>14</v>
      </c>
      <c r="G24" s="86" t="s">
        <v>42</v>
      </c>
      <c r="H24" s="86" t="s">
        <v>38</v>
      </c>
      <c r="I24" s="86"/>
      <c r="J24" s="86"/>
      <c r="K24" s="86"/>
      <c r="L24" s="86"/>
      <c r="M24" s="86" t="s">
        <v>10</v>
      </c>
      <c r="N24" s="86">
        <v>10</v>
      </c>
      <c r="O24" s="86" t="s">
        <v>11</v>
      </c>
      <c r="P24" s="87" t="s">
        <v>45</v>
      </c>
      <c r="Q24" s="65">
        <v>2162006000</v>
      </c>
      <c r="R24" s="65">
        <v>2162006000</v>
      </c>
      <c r="S24" s="65">
        <v>0</v>
      </c>
      <c r="T24" s="65">
        <v>520355850</v>
      </c>
      <c r="U24" s="65">
        <v>520355850</v>
      </c>
      <c r="V24" s="65">
        <v>520355850</v>
      </c>
      <c r="W24" s="65">
        <v>520355850</v>
      </c>
    </row>
    <row r="25" spans="1:23" x14ac:dyDescent="0.25">
      <c r="A25" s="86" t="s">
        <v>165</v>
      </c>
      <c r="B25" s="87" t="s">
        <v>166</v>
      </c>
      <c r="C25" s="88" t="s">
        <v>186</v>
      </c>
      <c r="D25" s="86" t="s">
        <v>8</v>
      </c>
      <c r="E25" s="86" t="s">
        <v>14</v>
      </c>
      <c r="F25" s="86" t="s">
        <v>14</v>
      </c>
      <c r="G25" s="86" t="s">
        <v>42</v>
      </c>
      <c r="H25" s="86" t="s">
        <v>21</v>
      </c>
      <c r="I25" s="86"/>
      <c r="J25" s="86"/>
      <c r="K25" s="86"/>
      <c r="L25" s="86"/>
      <c r="M25" s="86" t="s">
        <v>10</v>
      </c>
      <c r="N25" s="86">
        <v>10</v>
      </c>
      <c r="O25" s="86" t="s">
        <v>11</v>
      </c>
      <c r="P25" s="87" t="s">
        <v>46</v>
      </c>
      <c r="Q25" s="65">
        <v>2642629000</v>
      </c>
      <c r="R25" s="65">
        <v>2642629000</v>
      </c>
      <c r="S25" s="65">
        <v>0</v>
      </c>
      <c r="T25" s="65">
        <v>828802031</v>
      </c>
      <c r="U25" s="65">
        <v>727986738</v>
      </c>
      <c r="V25" s="65">
        <v>727986738</v>
      </c>
      <c r="W25" s="65">
        <v>727986738</v>
      </c>
    </row>
    <row r="26" spans="1:23" ht="22.5" x14ac:dyDescent="0.25">
      <c r="A26" s="86" t="s">
        <v>165</v>
      </c>
      <c r="B26" s="87" t="s">
        <v>166</v>
      </c>
      <c r="C26" s="88" t="s">
        <v>187</v>
      </c>
      <c r="D26" s="86" t="s">
        <v>8</v>
      </c>
      <c r="E26" s="86" t="s">
        <v>14</v>
      </c>
      <c r="F26" s="86" t="s">
        <v>14</v>
      </c>
      <c r="G26" s="86" t="s">
        <v>42</v>
      </c>
      <c r="H26" s="86" t="s">
        <v>23</v>
      </c>
      <c r="I26" s="86"/>
      <c r="J26" s="86"/>
      <c r="K26" s="86"/>
      <c r="L26" s="86"/>
      <c r="M26" s="86" t="s">
        <v>10</v>
      </c>
      <c r="N26" s="86">
        <v>10</v>
      </c>
      <c r="O26" s="86" t="s">
        <v>11</v>
      </c>
      <c r="P26" s="87" t="s">
        <v>47</v>
      </c>
      <c r="Q26" s="65">
        <v>1159243000</v>
      </c>
      <c r="R26" s="65">
        <v>1159243000</v>
      </c>
      <c r="S26" s="65">
        <v>0</v>
      </c>
      <c r="T26" s="65">
        <v>241403600</v>
      </c>
      <c r="U26" s="65">
        <v>241403600</v>
      </c>
      <c r="V26" s="65">
        <v>241403600</v>
      </c>
      <c r="W26" s="65">
        <v>241403600</v>
      </c>
    </row>
    <row r="27" spans="1:23" ht="22.5" x14ac:dyDescent="0.25">
      <c r="A27" s="86" t="s">
        <v>165</v>
      </c>
      <c r="B27" s="87" t="s">
        <v>166</v>
      </c>
      <c r="C27" s="88" t="s">
        <v>188</v>
      </c>
      <c r="D27" s="86" t="s">
        <v>8</v>
      </c>
      <c r="E27" s="86" t="s">
        <v>14</v>
      </c>
      <c r="F27" s="86" t="s">
        <v>14</v>
      </c>
      <c r="G27" s="86" t="s">
        <v>42</v>
      </c>
      <c r="H27" s="86" t="s">
        <v>25</v>
      </c>
      <c r="I27" s="86"/>
      <c r="J27" s="86"/>
      <c r="K27" s="86"/>
      <c r="L27" s="86"/>
      <c r="M27" s="86" t="s">
        <v>10</v>
      </c>
      <c r="N27" s="86">
        <v>10</v>
      </c>
      <c r="O27" s="86" t="s">
        <v>11</v>
      </c>
      <c r="P27" s="87" t="s">
        <v>48</v>
      </c>
      <c r="Q27" s="65">
        <v>627915000</v>
      </c>
      <c r="R27" s="65">
        <v>627915000</v>
      </c>
      <c r="S27" s="65">
        <v>0</v>
      </c>
      <c r="T27" s="65">
        <v>99303300</v>
      </c>
      <c r="U27" s="65">
        <v>99303300</v>
      </c>
      <c r="V27" s="65">
        <v>99303300</v>
      </c>
      <c r="W27" s="65">
        <v>99303300</v>
      </c>
    </row>
    <row r="28" spans="1:23" x14ac:dyDescent="0.25">
      <c r="A28" s="86" t="s">
        <v>165</v>
      </c>
      <c r="B28" s="87" t="s">
        <v>166</v>
      </c>
      <c r="C28" s="88" t="s">
        <v>189</v>
      </c>
      <c r="D28" s="86" t="s">
        <v>8</v>
      </c>
      <c r="E28" s="86" t="s">
        <v>14</v>
      </c>
      <c r="F28" s="86" t="s">
        <v>14</v>
      </c>
      <c r="G28" s="86" t="s">
        <v>42</v>
      </c>
      <c r="H28" s="86" t="s">
        <v>27</v>
      </c>
      <c r="I28" s="86"/>
      <c r="J28" s="86"/>
      <c r="K28" s="86"/>
      <c r="L28" s="86"/>
      <c r="M28" s="86" t="s">
        <v>10</v>
      </c>
      <c r="N28" s="86">
        <v>10</v>
      </c>
      <c r="O28" s="86" t="s">
        <v>11</v>
      </c>
      <c r="P28" s="87" t="s">
        <v>49</v>
      </c>
      <c r="Q28" s="65">
        <v>866070000</v>
      </c>
      <c r="R28" s="65">
        <v>866070000</v>
      </c>
      <c r="S28" s="65">
        <v>0</v>
      </c>
      <c r="T28" s="65">
        <v>181067400</v>
      </c>
      <c r="U28" s="65">
        <v>181067400</v>
      </c>
      <c r="V28" s="65">
        <v>181067400</v>
      </c>
      <c r="W28" s="65">
        <v>181067400</v>
      </c>
    </row>
    <row r="29" spans="1:23" x14ac:dyDescent="0.25">
      <c r="A29" s="86" t="s">
        <v>165</v>
      </c>
      <c r="B29" s="87" t="s">
        <v>166</v>
      </c>
      <c r="C29" s="88" t="s">
        <v>190</v>
      </c>
      <c r="D29" s="86" t="s">
        <v>8</v>
      </c>
      <c r="E29" s="86" t="s">
        <v>14</v>
      </c>
      <c r="F29" s="86" t="s">
        <v>14</v>
      </c>
      <c r="G29" s="86" t="s">
        <v>42</v>
      </c>
      <c r="H29" s="86" t="s">
        <v>29</v>
      </c>
      <c r="I29" s="86"/>
      <c r="J29" s="86"/>
      <c r="K29" s="86"/>
      <c r="L29" s="86"/>
      <c r="M29" s="86" t="s">
        <v>10</v>
      </c>
      <c r="N29" s="86">
        <v>10</v>
      </c>
      <c r="O29" s="86" t="s">
        <v>11</v>
      </c>
      <c r="P29" s="87" t="s">
        <v>50</v>
      </c>
      <c r="Q29" s="65">
        <v>579386000</v>
      </c>
      <c r="R29" s="65">
        <v>579386000</v>
      </c>
      <c r="S29" s="65">
        <v>0</v>
      </c>
      <c r="T29" s="65">
        <v>120732900</v>
      </c>
      <c r="U29" s="65">
        <v>120732900</v>
      </c>
      <c r="V29" s="65">
        <v>120732900</v>
      </c>
      <c r="W29" s="65">
        <v>120732900</v>
      </c>
    </row>
    <row r="30" spans="1:23" ht="33.75" x14ac:dyDescent="0.25">
      <c r="A30" s="86" t="s">
        <v>165</v>
      </c>
      <c r="B30" s="87" t="s">
        <v>166</v>
      </c>
      <c r="C30" s="88" t="s">
        <v>191</v>
      </c>
      <c r="D30" s="86" t="s">
        <v>8</v>
      </c>
      <c r="E30" s="86" t="s">
        <v>14</v>
      </c>
      <c r="F30" s="86" t="s">
        <v>14</v>
      </c>
      <c r="G30" s="86" t="s">
        <v>51</v>
      </c>
      <c r="H30" s="86"/>
      <c r="I30" s="86"/>
      <c r="J30" s="86"/>
      <c r="K30" s="86"/>
      <c r="L30" s="86"/>
      <c r="M30" s="86" t="s">
        <v>10</v>
      </c>
      <c r="N30" s="86">
        <v>10</v>
      </c>
      <c r="O30" s="86" t="s">
        <v>11</v>
      </c>
      <c r="P30" s="87" t="s">
        <v>52</v>
      </c>
      <c r="Q30" s="65">
        <v>3853469000</v>
      </c>
      <c r="R30" s="65">
        <v>3853469000</v>
      </c>
      <c r="S30" s="65">
        <v>0</v>
      </c>
      <c r="T30" s="65">
        <v>401140009</v>
      </c>
      <c r="U30" s="65">
        <v>401140009</v>
      </c>
      <c r="V30" s="65">
        <v>401140009</v>
      </c>
      <c r="W30" s="65">
        <v>401140009</v>
      </c>
    </row>
    <row r="31" spans="1:23" ht="22.5" x14ac:dyDescent="0.25">
      <c r="A31" s="86" t="s">
        <v>165</v>
      </c>
      <c r="B31" s="87" t="s">
        <v>166</v>
      </c>
      <c r="C31" s="88" t="s">
        <v>192</v>
      </c>
      <c r="D31" s="86" t="s">
        <v>8</v>
      </c>
      <c r="E31" s="86" t="s">
        <v>14</v>
      </c>
      <c r="F31" s="86" t="s">
        <v>14</v>
      </c>
      <c r="G31" s="86" t="s">
        <v>51</v>
      </c>
      <c r="H31" s="86" t="s">
        <v>18</v>
      </c>
      <c r="I31" s="86"/>
      <c r="J31" s="86"/>
      <c r="K31" s="86"/>
      <c r="L31" s="86"/>
      <c r="M31" s="86" t="s">
        <v>10</v>
      </c>
      <c r="N31" s="86">
        <v>10</v>
      </c>
      <c r="O31" s="86" t="s">
        <v>11</v>
      </c>
      <c r="P31" s="87" t="s">
        <v>53</v>
      </c>
      <c r="Q31" s="65">
        <v>2311663000</v>
      </c>
      <c r="R31" s="65">
        <v>2311663000</v>
      </c>
      <c r="S31" s="65">
        <v>0</v>
      </c>
      <c r="T31" s="65">
        <v>141390280</v>
      </c>
      <c r="U31" s="65">
        <v>141390280</v>
      </c>
      <c r="V31" s="65">
        <v>141390280</v>
      </c>
      <c r="W31" s="65">
        <v>141390280</v>
      </c>
    </row>
    <row r="32" spans="1:23" x14ac:dyDescent="0.25">
      <c r="A32" s="86" t="s">
        <v>165</v>
      </c>
      <c r="B32" s="87" t="s">
        <v>166</v>
      </c>
      <c r="C32" s="88" t="s">
        <v>193</v>
      </c>
      <c r="D32" s="86" t="s">
        <v>8</v>
      </c>
      <c r="E32" s="86" t="s">
        <v>14</v>
      </c>
      <c r="F32" s="86" t="s">
        <v>14</v>
      </c>
      <c r="G32" s="86" t="s">
        <v>51</v>
      </c>
      <c r="H32" s="86" t="s">
        <v>18</v>
      </c>
      <c r="I32" s="86" t="s">
        <v>18</v>
      </c>
      <c r="J32" s="86"/>
      <c r="K32" s="86"/>
      <c r="L32" s="86"/>
      <c r="M32" s="86" t="s">
        <v>10</v>
      </c>
      <c r="N32" s="86">
        <v>10</v>
      </c>
      <c r="O32" s="86" t="s">
        <v>11</v>
      </c>
      <c r="P32" s="87" t="s">
        <v>54</v>
      </c>
      <c r="Q32" s="65">
        <v>1366045000</v>
      </c>
      <c r="R32" s="65">
        <v>1366045000</v>
      </c>
      <c r="S32" s="65">
        <v>0</v>
      </c>
      <c r="T32" s="65">
        <v>129772722</v>
      </c>
      <c r="U32" s="65">
        <v>129772722</v>
      </c>
      <c r="V32" s="65">
        <v>129772722</v>
      </c>
      <c r="W32" s="65">
        <v>129772722</v>
      </c>
    </row>
    <row r="33" spans="1:23" ht="22.5" x14ac:dyDescent="0.25">
      <c r="A33" s="86" t="s">
        <v>165</v>
      </c>
      <c r="B33" s="87" t="s">
        <v>166</v>
      </c>
      <c r="C33" s="88" t="s">
        <v>194</v>
      </c>
      <c r="D33" s="86" t="s">
        <v>8</v>
      </c>
      <c r="E33" s="86" t="s">
        <v>14</v>
      </c>
      <c r="F33" s="86" t="s">
        <v>14</v>
      </c>
      <c r="G33" s="86" t="s">
        <v>51</v>
      </c>
      <c r="H33" s="86" t="s">
        <v>18</v>
      </c>
      <c r="I33" s="86" t="s">
        <v>38</v>
      </c>
      <c r="J33" s="86"/>
      <c r="K33" s="86"/>
      <c r="L33" s="86"/>
      <c r="M33" s="86" t="s">
        <v>10</v>
      </c>
      <c r="N33" s="86">
        <v>10</v>
      </c>
      <c r="O33" s="86" t="s">
        <v>11</v>
      </c>
      <c r="P33" s="87" t="s">
        <v>55</v>
      </c>
      <c r="Q33" s="65">
        <v>772734000</v>
      </c>
      <c r="R33" s="65">
        <v>772734000</v>
      </c>
      <c r="S33" s="65">
        <v>0</v>
      </c>
      <c r="T33" s="65">
        <v>0</v>
      </c>
      <c r="U33" s="65">
        <v>0</v>
      </c>
      <c r="V33" s="65">
        <v>0</v>
      </c>
      <c r="W33" s="65">
        <v>0</v>
      </c>
    </row>
    <row r="34" spans="1:23" ht="22.5" x14ac:dyDescent="0.25">
      <c r="A34" s="86" t="s">
        <v>165</v>
      </c>
      <c r="B34" s="87" t="s">
        <v>166</v>
      </c>
      <c r="C34" s="88" t="s">
        <v>195</v>
      </c>
      <c r="D34" s="86" t="s">
        <v>8</v>
      </c>
      <c r="E34" s="86" t="s">
        <v>14</v>
      </c>
      <c r="F34" s="86" t="s">
        <v>14</v>
      </c>
      <c r="G34" s="86" t="s">
        <v>51</v>
      </c>
      <c r="H34" s="86" t="s">
        <v>18</v>
      </c>
      <c r="I34" s="86" t="s">
        <v>21</v>
      </c>
      <c r="J34" s="86"/>
      <c r="K34" s="86"/>
      <c r="L34" s="86"/>
      <c r="M34" s="86" t="s">
        <v>10</v>
      </c>
      <c r="N34" s="86">
        <v>10</v>
      </c>
      <c r="O34" s="86" t="s">
        <v>11</v>
      </c>
      <c r="P34" s="87" t="s">
        <v>56</v>
      </c>
      <c r="Q34" s="65">
        <v>172884000</v>
      </c>
      <c r="R34" s="65">
        <v>172884000</v>
      </c>
      <c r="S34" s="65">
        <v>0</v>
      </c>
      <c r="T34" s="65">
        <v>11617558</v>
      </c>
      <c r="U34" s="65">
        <v>11617558</v>
      </c>
      <c r="V34" s="65">
        <v>11617558</v>
      </c>
      <c r="W34" s="65">
        <v>11617558</v>
      </c>
    </row>
    <row r="35" spans="1:23" x14ac:dyDescent="0.25">
      <c r="A35" s="86" t="s">
        <v>165</v>
      </c>
      <c r="B35" s="87" t="s">
        <v>166</v>
      </c>
      <c r="C35" s="88" t="s">
        <v>196</v>
      </c>
      <c r="D35" s="86" t="s">
        <v>8</v>
      </c>
      <c r="E35" s="86" t="s">
        <v>14</v>
      </c>
      <c r="F35" s="86" t="s">
        <v>14</v>
      </c>
      <c r="G35" s="86" t="s">
        <v>51</v>
      </c>
      <c r="H35" s="86" t="s">
        <v>38</v>
      </c>
      <c r="I35" s="86"/>
      <c r="J35" s="86"/>
      <c r="K35" s="86"/>
      <c r="L35" s="86"/>
      <c r="M35" s="86" t="s">
        <v>10</v>
      </c>
      <c r="N35" s="86">
        <v>10</v>
      </c>
      <c r="O35" s="86" t="s">
        <v>11</v>
      </c>
      <c r="P35" s="87" t="s">
        <v>57</v>
      </c>
      <c r="Q35" s="65">
        <v>479372000</v>
      </c>
      <c r="R35" s="65">
        <v>479372000</v>
      </c>
      <c r="S35" s="65">
        <v>0</v>
      </c>
      <c r="T35" s="65">
        <v>107651381</v>
      </c>
      <c r="U35" s="65">
        <v>107651381</v>
      </c>
      <c r="V35" s="65">
        <v>107651381</v>
      </c>
      <c r="W35" s="65">
        <v>107651381</v>
      </c>
    </row>
    <row r="36" spans="1:23" x14ac:dyDescent="0.25">
      <c r="A36" s="86" t="s">
        <v>165</v>
      </c>
      <c r="B36" s="87" t="s">
        <v>166</v>
      </c>
      <c r="C36" s="88" t="s">
        <v>197</v>
      </c>
      <c r="D36" s="86" t="s">
        <v>8</v>
      </c>
      <c r="E36" s="86" t="s">
        <v>14</v>
      </c>
      <c r="F36" s="86" t="s">
        <v>14</v>
      </c>
      <c r="G36" s="86" t="s">
        <v>51</v>
      </c>
      <c r="H36" s="86" t="s">
        <v>58</v>
      </c>
      <c r="I36" s="86"/>
      <c r="J36" s="86"/>
      <c r="K36" s="86"/>
      <c r="L36" s="86"/>
      <c r="M36" s="86" t="s">
        <v>10</v>
      </c>
      <c r="N36" s="86">
        <v>10</v>
      </c>
      <c r="O36" s="86" t="s">
        <v>11</v>
      </c>
      <c r="P36" s="87" t="s">
        <v>59</v>
      </c>
      <c r="Q36" s="65">
        <v>797726000</v>
      </c>
      <c r="R36" s="65">
        <v>797726000</v>
      </c>
      <c r="S36" s="65">
        <v>0</v>
      </c>
      <c r="T36" s="65">
        <v>143286476</v>
      </c>
      <c r="U36" s="65">
        <v>143286476</v>
      </c>
      <c r="V36" s="65">
        <v>143286476</v>
      </c>
      <c r="W36" s="65">
        <v>143286476</v>
      </c>
    </row>
    <row r="37" spans="1:23" x14ac:dyDescent="0.25">
      <c r="A37" s="86" t="s">
        <v>165</v>
      </c>
      <c r="B37" s="87" t="s">
        <v>166</v>
      </c>
      <c r="C37" s="88" t="s">
        <v>198</v>
      </c>
      <c r="D37" s="86" t="s">
        <v>8</v>
      </c>
      <c r="E37" s="86" t="s">
        <v>14</v>
      </c>
      <c r="F37" s="86" t="s">
        <v>14</v>
      </c>
      <c r="G37" s="86" t="s">
        <v>51</v>
      </c>
      <c r="H37" s="86" t="s">
        <v>60</v>
      </c>
      <c r="I37" s="86"/>
      <c r="J37" s="86"/>
      <c r="K37" s="86"/>
      <c r="L37" s="86"/>
      <c r="M37" s="86" t="s">
        <v>10</v>
      </c>
      <c r="N37" s="86">
        <v>10</v>
      </c>
      <c r="O37" s="86" t="s">
        <v>11</v>
      </c>
      <c r="P37" s="87" t="s">
        <v>61</v>
      </c>
      <c r="Q37" s="65">
        <v>95912000</v>
      </c>
      <c r="R37" s="65">
        <v>95912000</v>
      </c>
      <c r="S37" s="65">
        <v>0</v>
      </c>
      <c r="T37" s="65">
        <v>0</v>
      </c>
      <c r="U37" s="65">
        <v>0</v>
      </c>
      <c r="V37" s="65">
        <v>0</v>
      </c>
      <c r="W37" s="65">
        <v>0</v>
      </c>
    </row>
    <row r="38" spans="1:23" x14ac:dyDescent="0.25">
      <c r="A38" s="86" t="s">
        <v>165</v>
      </c>
      <c r="B38" s="87" t="s">
        <v>166</v>
      </c>
      <c r="C38" s="88" t="s">
        <v>199</v>
      </c>
      <c r="D38" s="86" t="s">
        <v>8</v>
      </c>
      <c r="E38" s="86" t="s">
        <v>14</v>
      </c>
      <c r="F38" s="86" t="s">
        <v>14</v>
      </c>
      <c r="G38" s="86" t="s">
        <v>51</v>
      </c>
      <c r="H38" s="86" t="s">
        <v>62</v>
      </c>
      <c r="I38" s="86"/>
      <c r="J38" s="86"/>
      <c r="K38" s="86"/>
      <c r="L38" s="86"/>
      <c r="M38" s="86" t="s">
        <v>10</v>
      </c>
      <c r="N38" s="86">
        <v>10</v>
      </c>
      <c r="O38" s="86" t="s">
        <v>11</v>
      </c>
      <c r="P38" s="87" t="s">
        <v>63</v>
      </c>
      <c r="Q38" s="65">
        <v>168796000</v>
      </c>
      <c r="R38" s="65">
        <v>168796000</v>
      </c>
      <c r="S38" s="65">
        <v>0</v>
      </c>
      <c r="T38" s="65">
        <v>8811872</v>
      </c>
      <c r="U38" s="65">
        <v>8811872</v>
      </c>
      <c r="V38" s="65">
        <v>8811872</v>
      </c>
      <c r="W38" s="65">
        <v>8811872</v>
      </c>
    </row>
    <row r="39" spans="1:23" ht="22.5" x14ac:dyDescent="0.25">
      <c r="A39" s="86" t="s">
        <v>165</v>
      </c>
      <c r="B39" s="87" t="s">
        <v>166</v>
      </c>
      <c r="C39" s="88" t="s">
        <v>200</v>
      </c>
      <c r="D39" s="86" t="s">
        <v>8</v>
      </c>
      <c r="E39" s="86" t="s">
        <v>14</v>
      </c>
      <c r="F39" s="86" t="s">
        <v>14</v>
      </c>
      <c r="G39" s="86" t="s">
        <v>51</v>
      </c>
      <c r="H39" s="86" t="s">
        <v>62</v>
      </c>
      <c r="I39" s="86" t="s">
        <v>18</v>
      </c>
      <c r="J39" s="86"/>
      <c r="K39" s="86"/>
      <c r="L39" s="86"/>
      <c r="M39" s="86" t="s">
        <v>10</v>
      </c>
      <c r="N39" s="86">
        <v>10</v>
      </c>
      <c r="O39" s="86" t="s">
        <v>11</v>
      </c>
      <c r="P39" s="87" t="s">
        <v>64</v>
      </c>
      <c r="Q39" s="65">
        <v>168796000</v>
      </c>
      <c r="R39" s="65">
        <v>168796000</v>
      </c>
      <c r="S39" s="65">
        <v>0</v>
      </c>
      <c r="T39" s="65">
        <v>8811872</v>
      </c>
      <c r="U39" s="65">
        <v>8811872</v>
      </c>
      <c r="V39" s="65">
        <v>8811872</v>
      </c>
      <c r="W39" s="65">
        <v>8811872</v>
      </c>
    </row>
    <row r="40" spans="1:23" ht="22.5" x14ac:dyDescent="0.25">
      <c r="A40" s="86" t="s">
        <v>165</v>
      </c>
      <c r="B40" s="87" t="s">
        <v>166</v>
      </c>
      <c r="C40" s="88" t="s">
        <v>201</v>
      </c>
      <c r="D40" s="86" t="s">
        <v>8</v>
      </c>
      <c r="E40" s="86" t="s">
        <v>42</v>
      </c>
      <c r="F40" s="86"/>
      <c r="G40" s="86"/>
      <c r="H40" s="86"/>
      <c r="I40" s="86"/>
      <c r="J40" s="86"/>
      <c r="K40" s="86"/>
      <c r="L40" s="86"/>
      <c r="M40" s="86" t="s">
        <v>10</v>
      </c>
      <c r="N40" s="86">
        <v>10</v>
      </c>
      <c r="O40" s="86" t="s">
        <v>11</v>
      </c>
      <c r="P40" s="87" t="s">
        <v>65</v>
      </c>
      <c r="Q40" s="65">
        <v>22049200000</v>
      </c>
      <c r="R40" s="65">
        <v>21912230265.869999</v>
      </c>
      <c r="S40" s="65">
        <v>136969734.13</v>
      </c>
      <c r="T40" s="65">
        <v>17929100972.77</v>
      </c>
      <c r="U40" s="65">
        <v>2878362135.0900002</v>
      </c>
      <c r="V40" s="65">
        <v>2878362135.0900002</v>
      </c>
      <c r="W40" s="65">
        <v>2878362135.0900002</v>
      </c>
    </row>
    <row r="41" spans="1:23" ht="22.5" x14ac:dyDescent="0.25">
      <c r="A41" s="86" t="s">
        <v>165</v>
      </c>
      <c r="B41" s="87" t="s">
        <v>166</v>
      </c>
      <c r="C41" s="88" t="s">
        <v>202</v>
      </c>
      <c r="D41" s="86" t="s">
        <v>8</v>
      </c>
      <c r="E41" s="86" t="s">
        <v>42</v>
      </c>
      <c r="F41" s="86" t="s">
        <v>42</v>
      </c>
      <c r="G41" s="86"/>
      <c r="H41" s="86"/>
      <c r="I41" s="86"/>
      <c r="J41" s="86"/>
      <c r="K41" s="86"/>
      <c r="L41" s="86"/>
      <c r="M41" s="86" t="s">
        <v>10</v>
      </c>
      <c r="N41" s="86">
        <v>10</v>
      </c>
      <c r="O41" s="86" t="s">
        <v>11</v>
      </c>
      <c r="P41" s="87" t="s">
        <v>70</v>
      </c>
      <c r="Q41" s="65">
        <v>22049200000</v>
      </c>
      <c r="R41" s="65">
        <v>21912230265.869999</v>
      </c>
      <c r="S41" s="65">
        <v>136969734.13</v>
      </c>
      <c r="T41" s="65">
        <v>17929100972.77</v>
      </c>
      <c r="U41" s="65">
        <v>2878362135.0900002</v>
      </c>
      <c r="V41" s="65">
        <v>2878362135.0900002</v>
      </c>
      <c r="W41" s="65">
        <v>2878362135.0900002</v>
      </c>
    </row>
    <row r="42" spans="1:23" x14ac:dyDescent="0.25">
      <c r="A42" s="86" t="s">
        <v>165</v>
      </c>
      <c r="B42" s="87" t="s">
        <v>166</v>
      </c>
      <c r="C42" s="88" t="s">
        <v>203</v>
      </c>
      <c r="D42" s="86" t="s">
        <v>8</v>
      </c>
      <c r="E42" s="86" t="s">
        <v>42</v>
      </c>
      <c r="F42" s="86" t="s">
        <v>42</v>
      </c>
      <c r="G42" s="86" t="s">
        <v>14</v>
      </c>
      <c r="H42" s="86"/>
      <c r="I42" s="86"/>
      <c r="J42" s="86"/>
      <c r="K42" s="86"/>
      <c r="L42" s="86"/>
      <c r="M42" s="86" t="s">
        <v>10</v>
      </c>
      <c r="N42" s="86">
        <v>10</v>
      </c>
      <c r="O42" s="86" t="s">
        <v>11</v>
      </c>
      <c r="P42" s="87" t="s">
        <v>71</v>
      </c>
      <c r="Q42" s="65">
        <v>1489273002</v>
      </c>
      <c r="R42" s="65">
        <v>1481373002</v>
      </c>
      <c r="S42" s="65">
        <v>7900000</v>
      </c>
      <c r="T42" s="65">
        <v>284331640</v>
      </c>
      <c r="U42" s="65">
        <v>4932500.41</v>
      </c>
      <c r="V42" s="65">
        <v>4932500.41</v>
      </c>
      <c r="W42" s="65">
        <v>4932500.41</v>
      </c>
    </row>
    <row r="43" spans="1:23" ht="45" x14ac:dyDescent="0.25">
      <c r="A43" s="86" t="s">
        <v>165</v>
      </c>
      <c r="B43" s="87" t="s">
        <v>166</v>
      </c>
      <c r="C43" s="88" t="s">
        <v>204</v>
      </c>
      <c r="D43" s="86" t="s">
        <v>8</v>
      </c>
      <c r="E43" s="86" t="s">
        <v>42</v>
      </c>
      <c r="F43" s="86" t="s">
        <v>42</v>
      </c>
      <c r="G43" s="86" t="s">
        <v>14</v>
      </c>
      <c r="H43" s="86" t="s">
        <v>38</v>
      </c>
      <c r="I43" s="86"/>
      <c r="J43" s="86"/>
      <c r="K43" s="86"/>
      <c r="L43" s="86"/>
      <c r="M43" s="86" t="s">
        <v>10</v>
      </c>
      <c r="N43" s="86">
        <v>10</v>
      </c>
      <c r="O43" s="86" t="s">
        <v>11</v>
      </c>
      <c r="P43" s="87" t="s">
        <v>72</v>
      </c>
      <c r="Q43" s="65">
        <v>460000000</v>
      </c>
      <c r="R43" s="65">
        <v>460000000</v>
      </c>
      <c r="S43" s="65">
        <v>0</v>
      </c>
      <c r="T43" s="65">
        <v>0</v>
      </c>
      <c r="U43" s="65">
        <v>0</v>
      </c>
      <c r="V43" s="65">
        <v>0</v>
      </c>
      <c r="W43" s="65">
        <v>0</v>
      </c>
    </row>
    <row r="44" spans="1:23" ht="22.5" x14ac:dyDescent="0.25">
      <c r="A44" s="86" t="s">
        <v>165</v>
      </c>
      <c r="B44" s="87" t="s">
        <v>166</v>
      </c>
      <c r="C44" s="88" t="s">
        <v>205</v>
      </c>
      <c r="D44" s="86" t="s">
        <v>8</v>
      </c>
      <c r="E44" s="86" t="s">
        <v>42</v>
      </c>
      <c r="F44" s="86" t="s">
        <v>42</v>
      </c>
      <c r="G44" s="86" t="s">
        <v>14</v>
      </c>
      <c r="H44" s="86" t="s">
        <v>38</v>
      </c>
      <c r="I44" s="86" t="s">
        <v>29</v>
      </c>
      <c r="J44" s="86"/>
      <c r="K44" s="86"/>
      <c r="L44" s="86"/>
      <c r="M44" s="86" t="s">
        <v>10</v>
      </c>
      <c r="N44" s="86">
        <v>10</v>
      </c>
      <c r="O44" s="86" t="s">
        <v>11</v>
      </c>
      <c r="P44" s="87" t="s">
        <v>73</v>
      </c>
      <c r="Q44" s="65">
        <v>300000000</v>
      </c>
      <c r="R44" s="65">
        <v>300000000</v>
      </c>
      <c r="S44" s="65">
        <v>0</v>
      </c>
      <c r="T44" s="65">
        <v>0</v>
      </c>
      <c r="U44" s="65">
        <v>0</v>
      </c>
      <c r="V44" s="65">
        <v>0</v>
      </c>
      <c r="W44" s="65">
        <v>0</v>
      </c>
    </row>
    <row r="45" spans="1:23" ht="22.5" x14ac:dyDescent="0.25">
      <c r="A45" s="86" t="s">
        <v>165</v>
      </c>
      <c r="B45" s="87" t="s">
        <v>166</v>
      </c>
      <c r="C45" s="88" t="s">
        <v>206</v>
      </c>
      <c r="D45" s="86" t="s">
        <v>8</v>
      </c>
      <c r="E45" s="86" t="s">
        <v>42</v>
      </c>
      <c r="F45" s="86" t="s">
        <v>42</v>
      </c>
      <c r="G45" s="86" t="s">
        <v>14</v>
      </c>
      <c r="H45" s="86" t="s">
        <v>38</v>
      </c>
      <c r="I45" s="86" t="s">
        <v>31</v>
      </c>
      <c r="J45" s="86"/>
      <c r="K45" s="86"/>
      <c r="L45" s="86"/>
      <c r="M45" s="86" t="s">
        <v>10</v>
      </c>
      <c r="N45" s="86">
        <v>10</v>
      </c>
      <c r="O45" s="86" t="s">
        <v>11</v>
      </c>
      <c r="P45" s="87" t="s">
        <v>74</v>
      </c>
      <c r="Q45" s="65">
        <v>160000000</v>
      </c>
      <c r="R45" s="65">
        <v>160000000</v>
      </c>
      <c r="S45" s="65">
        <v>0</v>
      </c>
      <c r="T45" s="65">
        <v>0</v>
      </c>
      <c r="U45" s="65">
        <v>0</v>
      </c>
      <c r="V45" s="65">
        <v>0</v>
      </c>
      <c r="W45" s="65">
        <v>0</v>
      </c>
    </row>
    <row r="46" spans="1:23" ht="45" x14ac:dyDescent="0.25">
      <c r="A46" s="86" t="s">
        <v>165</v>
      </c>
      <c r="B46" s="87" t="s">
        <v>166</v>
      </c>
      <c r="C46" s="88" t="s">
        <v>207</v>
      </c>
      <c r="D46" s="86" t="s">
        <v>8</v>
      </c>
      <c r="E46" s="86" t="s">
        <v>42</v>
      </c>
      <c r="F46" s="86" t="s">
        <v>42</v>
      </c>
      <c r="G46" s="86" t="s">
        <v>14</v>
      </c>
      <c r="H46" s="86" t="s">
        <v>21</v>
      </c>
      <c r="I46" s="86"/>
      <c r="J46" s="86"/>
      <c r="K46" s="86"/>
      <c r="L46" s="86"/>
      <c r="M46" s="86" t="s">
        <v>10</v>
      </c>
      <c r="N46" s="86">
        <v>10</v>
      </c>
      <c r="O46" s="86" t="s">
        <v>11</v>
      </c>
      <c r="P46" s="87" t="s">
        <v>75</v>
      </c>
      <c r="Q46" s="65">
        <v>455345162</v>
      </c>
      <c r="R46" s="65">
        <v>453845162</v>
      </c>
      <c r="S46" s="65">
        <v>1500000</v>
      </c>
      <c r="T46" s="65">
        <v>46305000</v>
      </c>
      <c r="U46" s="65">
        <v>4932500.41</v>
      </c>
      <c r="V46" s="65">
        <v>4932500.41</v>
      </c>
      <c r="W46" s="65">
        <v>4932500.41</v>
      </c>
    </row>
    <row r="47" spans="1:23" ht="33.75" x14ac:dyDescent="0.25">
      <c r="A47" s="86" t="s">
        <v>165</v>
      </c>
      <c r="B47" s="87" t="s">
        <v>166</v>
      </c>
      <c r="C47" s="88" t="s">
        <v>208</v>
      </c>
      <c r="D47" s="86" t="s">
        <v>8</v>
      </c>
      <c r="E47" s="86" t="s">
        <v>42</v>
      </c>
      <c r="F47" s="86" t="s">
        <v>42</v>
      </c>
      <c r="G47" s="86" t="s">
        <v>14</v>
      </c>
      <c r="H47" s="86" t="s">
        <v>21</v>
      </c>
      <c r="I47" s="86" t="s">
        <v>38</v>
      </c>
      <c r="J47" s="86"/>
      <c r="K47" s="86"/>
      <c r="L47" s="86"/>
      <c r="M47" s="86" t="s">
        <v>10</v>
      </c>
      <c r="N47" s="86">
        <v>10</v>
      </c>
      <c r="O47" s="86" t="s">
        <v>11</v>
      </c>
      <c r="P47" s="87" t="s">
        <v>377</v>
      </c>
      <c r="Q47" s="65">
        <v>7500000</v>
      </c>
      <c r="R47" s="65">
        <v>6000000</v>
      </c>
      <c r="S47" s="65">
        <v>1500000</v>
      </c>
      <c r="T47" s="65">
        <v>0</v>
      </c>
      <c r="U47" s="65">
        <v>0</v>
      </c>
      <c r="V47" s="65">
        <v>0</v>
      </c>
      <c r="W47" s="65">
        <v>0</v>
      </c>
    </row>
    <row r="48" spans="1:23" ht="45" x14ac:dyDescent="0.25">
      <c r="A48" s="86" t="s">
        <v>165</v>
      </c>
      <c r="B48" s="87" t="s">
        <v>166</v>
      </c>
      <c r="C48" s="88" t="s">
        <v>209</v>
      </c>
      <c r="D48" s="86" t="s">
        <v>8</v>
      </c>
      <c r="E48" s="86" t="s">
        <v>42</v>
      </c>
      <c r="F48" s="86" t="s">
        <v>42</v>
      </c>
      <c r="G48" s="86" t="s">
        <v>14</v>
      </c>
      <c r="H48" s="86" t="s">
        <v>21</v>
      </c>
      <c r="I48" s="86" t="s">
        <v>21</v>
      </c>
      <c r="J48" s="86"/>
      <c r="K48" s="86"/>
      <c r="L48" s="86"/>
      <c r="M48" s="86" t="s">
        <v>10</v>
      </c>
      <c r="N48" s="86">
        <v>10</v>
      </c>
      <c r="O48" s="86" t="s">
        <v>11</v>
      </c>
      <c r="P48" s="87" t="s">
        <v>76</v>
      </c>
      <c r="Q48" s="65">
        <v>46305000</v>
      </c>
      <c r="R48" s="65">
        <v>46305000</v>
      </c>
      <c r="S48" s="65">
        <v>0</v>
      </c>
      <c r="T48" s="65">
        <v>46305000</v>
      </c>
      <c r="U48" s="65">
        <v>4932500.41</v>
      </c>
      <c r="V48" s="65">
        <v>4932500.41</v>
      </c>
      <c r="W48" s="65">
        <v>4932500.41</v>
      </c>
    </row>
    <row r="49" spans="1:23" ht="45" x14ac:dyDescent="0.25">
      <c r="A49" s="86" t="s">
        <v>165</v>
      </c>
      <c r="B49" s="87" t="s">
        <v>166</v>
      </c>
      <c r="C49" s="88" t="s">
        <v>210</v>
      </c>
      <c r="D49" s="86" t="s">
        <v>8</v>
      </c>
      <c r="E49" s="86" t="s">
        <v>42</v>
      </c>
      <c r="F49" s="86" t="s">
        <v>42</v>
      </c>
      <c r="G49" s="86" t="s">
        <v>14</v>
      </c>
      <c r="H49" s="86" t="s">
        <v>21</v>
      </c>
      <c r="I49" s="86" t="s">
        <v>25</v>
      </c>
      <c r="J49" s="86"/>
      <c r="K49" s="86"/>
      <c r="L49" s="86"/>
      <c r="M49" s="86" t="s">
        <v>10</v>
      </c>
      <c r="N49" s="86">
        <v>10</v>
      </c>
      <c r="O49" s="86" t="s">
        <v>11</v>
      </c>
      <c r="P49" s="87" t="s">
        <v>77</v>
      </c>
      <c r="Q49" s="65">
        <v>50290162</v>
      </c>
      <c r="R49" s="65">
        <v>50290162</v>
      </c>
      <c r="S49" s="65">
        <v>0</v>
      </c>
      <c r="T49" s="65">
        <v>0</v>
      </c>
      <c r="U49" s="65">
        <v>0</v>
      </c>
      <c r="V49" s="65">
        <v>0</v>
      </c>
      <c r="W49" s="65">
        <v>0</v>
      </c>
    </row>
    <row r="50" spans="1:23" ht="22.5" x14ac:dyDescent="0.25">
      <c r="A50" s="86" t="s">
        <v>165</v>
      </c>
      <c r="B50" s="87" t="s">
        <v>166</v>
      </c>
      <c r="C50" s="88" t="s">
        <v>211</v>
      </c>
      <c r="D50" s="86" t="s">
        <v>8</v>
      </c>
      <c r="E50" s="86" t="s">
        <v>42</v>
      </c>
      <c r="F50" s="86" t="s">
        <v>42</v>
      </c>
      <c r="G50" s="86" t="s">
        <v>14</v>
      </c>
      <c r="H50" s="86" t="s">
        <v>21</v>
      </c>
      <c r="I50" s="86" t="s">
        <v>27</v>
      </c>
      <c r="J50" s="86"/>
      <c r="K50" s="86"/>
      <c r="L50" s="86"/>
      <c r="M50" s="86" t="s">
        <v>10</v>
      </c>
      <c r="N50" s="86">
        <v>10</v>
      </c>
      <c r="O50" s="86" t="s">
        <v>11</v>
      </c>
      <c r="P50" s="87" t="s">
        <v>78</v>
      </c>
      <c r="Q50" s="65">
        <v>5000000</v>
      </c>
      <c r="R50" s="65">
        <v>5000000</v>
      </c>
      <c r="S50" s="65">
        <v>0</v>
      </c>
      <c r="T50" s="65">
        <v>0</v>
      </c>
      <c r="U50" s="65">
        <v>0</v>
      </c>
      <c r="V50" s="65">
        <v>0</v>
      </c>
      <c r="W50" s="65">
        <v>0</v>
      </c>
    </row>
    <row r="51" spans="1:23" ht="22.5" x14ac:dyDescent="0.25">
      <c r="A51" s="86" t="s">
        <v>165</v>
      </c>
      <c r="B51" s="87" t="s">
        <v>166</v>
      </c>
      <c r="C51" s="88" t="s">
        <v>212</v>
      </c>
      <c r="D51" s="86" t="s">
        <v>8</v>
      </c>
      <c r="E51" s="86" t="s">
        <v>42</v>
      </c>
      <c r="F51" s="86" t="s">
        <v>42</v>
      </c>
      <c r="G51" s="86" t="s">
        <v>14</v>
      </c>
      <c r="H51" s="86" t="s">
        <v>21</v>
      </c>
      <c r="I51" s="86" t="s">
        <v>31</v>
      </c>
      <c r="J51" s="86"/>
      <c r="K51" s="86"/>
      <c r="L51" s="86"/>
      <c r="M51" s="86" t="s">
        <v>10</v>
      </c>
      <c r="N51" s="86">
        <v>10</v>
      </c>
      <c r="O51" s="86" t="s">
        <v>11</v>
      </c>
      <c r="P51" s="87" t="s">
        <v>79</v>
      </c>
      <c r="Q51" s="65">
        <v>346250000</v>
      </c>
      <c r="R51" s="65">
        <v>346250000</v>
      </c>
      <c r="S51" s="65">
        <v>0</v>
      </c>
      <c r="T51" s="65">
        <v>0</v>
      </c>
      <c r="U51" s="65">
        <v>0</v>
      </c>
      <c r="V51" s="65">
        <v>0</v>
      </c>
      <c r="W51" s="65">
        <v>0</v>
      </c>
    </row>
    <row r="52" spans="1:23" ht="22.5" x14ac:dyDescent="0.25">
      <c r="A52" s="86" t="s">
        <v>165</v>
      </c>
      <c r="B52" s="87" t="s">
        <v>166</v>
      </c>
      <c r="C52" s="88" t="s">
        <v>213</v>
      </c>
      <c r="D52" s="86" t="s">
        <v>8</v>
      </c>
      <c r="E52" s="86" t="s">
        <v>42</v>
      </c>
      <c r="F52" s="86" t="s">
        <v>42</v>
      </c>
      <c r="G52" s="86" t="s">
        <v>14</v>
      </c>
      <c r="H52" s="86" t="s">
        <v>23</v>
      </c>
      <c r="I52" s="86"/>
      <c r="J52" s="86"/>
      <c r="K52" s="86"/>
      <c r="L52" s="86"/>
      <c r="M52" s="86" t="s">
        <v>10</v>
      </c>
      <c r="N52" s="86">
        <v>10</v>
      </c>
      <c r="O52" s="86" t="s">
        <v>11</v>
      </c>
      <c r="P52" s="87" t="s">
        <v>80</v>
      </c>
      <c r="Q52" s="65">
        <v>573927840</v>
      </c>
      <c r="R52" s="65">
        <v>567527840</v>
      </c>
      <c r="S52" s="65">
        <v>6400000</v>
      </c>
      <c r="T52" s="65">
        <v>238026640</v>
      </c>
      <c r="U52" s="65">
        <v>0</v>
      </c>
      <c r="V52" s="65">
        <v>0</v>
      </c>
      <c r="W52" s="65">
        <v>0</v>
      </c>
    </row>
    <row r="53" spans="1:23" ht="22.5" x14ac:dyDescent="0.25">
      <c r="A53" s="86" t="s">
        <v>165</v>
      </c>
      <c r="B53" s="87" t="s">
        <v>166</v>
      </c>
      <c r="C53" s="88" t="s">
        <v>496</v>
      </c>
      <c r="D53" s="86" t="s">
        <v>8</v>
      </c>
      <c r="E53" s="86" t="s">
        <v>42</v>
      </c>
      <c r="F53" s="86" t="s">
        <v>42</v>
      </c>
      <c r="G53" s="86" t="s">
        <v>14</v>
      </c>
      <c r="H53" s="86" t="s">
        <v>23</v>
      </c>
      <c r="I53" s="86" t="s">
        <v>21</v>
      </c>
      <c r="J53" s="86"/>
      <c r="K53" s="86"/>
      <c r="L53" s="86"/>
      <c r="M53" s="86" t="s">
        <v>10</v>
      </c>
      <c r="N53" s="86">
        <v>10</v>
      </c>
      <c r="O53" s="86" t="s">
        <v>11</v>
      </c>
      <c r="P53" s="87" t="s">
        <v>81</v>
      </c>
      <c r="Q53" s="65">
        <v>245000000</v>
      </c>
      <c r="R53" s="65">
        <v>245000000</v>
      </c>
      <c r="S53" s="65">
        <v>0</v>
      </c>
      <c r="T53" s="65">
        <v>0</v>
      </c>
      <c r="U53" s="65">
        <v>0</v>
      </c>
      <c r="V53" s="65">
        <v>0</v>
      </c>
      <c r="W53" s="65">
        <v>0</v>
      </c>
    </row>
    <row r="54" spans="1:23" ht="22.5" x14ac:dyDescent="0.25">
      <c r="A54" s="86" t="s">
        <v>165</v>
      </c>
      <c r="B54" s="87" t="s">
        <v>166</v>
      </c>
      <c r="C54" s="88" t="s">
        <v>214</v>
      </c>
      <c r="D54" s="86" t="s">
        <v>8</v>
      </c>
      <c r="E54" s="86" t="s">
        <v>42</v>
      </c>
      <c r="F54" s="86" t="s">
        <v>42</v>
      </c>
      <c r="G54" s="86" t="s">
        <v>14</v>
      </c>
      <c r="H54" s="86" t="s">
        <v>23</v>
      </c>
      <c r="I54" s="86" t="s">
        <v>25</v>
      </c>
      <c r="J54" s="86"/>
      <c r="K54" s="86"/>
      <c r="L54" s="86"/>
      <c r="M54" s="86" t="s">
        <v>10</v>
      </c>
      <c r="N54" s="86">
        <v>10</v>
      </c>
      <c r="O54" s="86" t="s">
        <v>11</v>
      </c>
      <c r="P54" s="87" t="s">
        <v>82</v>
      </c>
      <c r="Q54" s="65">
        <v>86750000</v>
      </c>
      <c r="R54" s="65">
        <v>82750000</v>
      </c>
      <c r="S54" s="65">
        <v>4000000</v>
      </c>
      <c r="T54" s="65">
        <v>0</v>
      </c>
      <c r="U54" s="65">
        <v>0</v>
      </c>
      <c r="V54" s="65">
        <v>0</v>
      </c>
      <c r="W54" s="65">
        <v>0</v>
      </c>
    </row>
    <row r="55" spans="1:23" ht="22.5" x14ac:dyDescent="0.25">
      <c r="A55" s="86" t="s">
        <v>165</v>
      </c>
      <c r="B55" s="87" t="s">
        <v>166</v>
      </c>
      <c r="C55" s="88" t="s">
        <v>215</v>
      </c>
      <c r="D55" s="86" t="s">
        <v>8</v>
      </c>
      <c r="E55" s="86" t="s">
        <v>42</v>
      </c>
      <c r="F55" s="86" t="s">
        <v>42</v>
      </c>
      <c r="G55" s="86" t="s">
        <v>14</v>
      </c>
      <c r="H55" s="86" t="s">
        <v>23</v>
      </c>
      <c r="I55" s="86" t="s">
        <v>27</v>
      </c>
      <c r="J55" s="86"/>
      <c r="K55" s="86"/>
      <c r="L55" s="86"/>
      <c r="M55" s="86" t="s">
        <v>10</v>
      </c>
      <c r="N55" s="86">
        <v>10</v>
      </c>
      <c r="O55" s="86" t="s">
        <v>11</v>
      </c>
      <c r="P55" s="87" t="s">
        <v>83</v>
      </c>
      <c r="Q55" s="65">
        <v>2400000</v>
      </c>
      <c r="R55" s="65">
        <v>0</v>
      </c>
      <c r="S55" s="65">
        <v>2400000</v>
      </c>
      <c r="T55" s="65">
        <v>0</v>
      </c>
      <c r="U55" s="65">
        <v>0</v>
      </c>
      <c r="V55" s="65">
        <v>0</v>
      </c>
      <c r="W55" s="65">
        <v>0</v>
      </c>
    </row>
    <row r="56" spans="1:23" ht="22.5" x14ac:dyDescent="0.25">
      <c r="A56" s="86" t="s">
        <v>165</v>
      </c>
      <c r="B56" s="87" t="s">
        <v>166</v>
      </c>
      <c r="C56" s="88" t="s">
        <v>216</v>
      </c>
      <c r="D56" s="86" t="s">
        <v>8</v>
      </c>
      <c r="E56" s="86" t="s">
        <v>42</v>
      </c>
      <c r="F56" s="86" t="s">
        <v>42</v>
      </c>
      <c r="G56" s="86" t="s">
        <v>14</v>
      </c>
      <c r="H56" s="86" t="s">
        <v>23</v>
      </c>
      <c r="I56" s="86" t="s">
        <v>29</v>
      </c>
      <c r="J56" s="86"/>
      <c r="K56" s="86"/>
      <c r="L56" s="86"/>
      <c r="M56" s="86" t="s">
        <v>10</v>
      </c>
      <c r="N56" s="86">
        <v>10</v>
      </c>
      <c r="O56" s="86" t="s">
        <v>11</v>
      </c>
      <c r="P56" s="87" t="s">
        <v>84</v>
      </c>
      <c r="Q56" s="65">
        <v>239777840</v>
      </c>
      <c r="R56" s="65">
        <v>239777840</v>
      </c>
      <c r="S56" s="65">
        <v>0</v>
      </c>
      <c r="T56" s="65">
        <v>238026640</v>
      </c>
      <c r="U56" s="65">
        <v>0</v>
      </c>
      <c r="V56" s="65">
        <v>0</v>
      </c>
      <c r="W56" s="65">
        <v>0</v>
      </c>
    </row>
    <row r="57" spans="1:23" x14ac:dyDescent="0.25">
      <c r="A57" s="86" t="s">
        <v>165</v>
      </c>
      <c r="B57" s="87" t="s">
        <v>166</v>
      </c>
      <c r="C57" s="88" t="s">
        <v>217</v>
      </c>
      <c r="D57" s="86" t="s">
        <v>8</v>
      </c>
      <c r="E57" s="86" t="s">
        <v>42</v>
      </c>
      <c r="F57" s="86" t="s">
        <v>42</v>
      </c>
      <c r="G57" s="86" t="s">
        <v>42</v>
      </c>
      <c r="H57" s="86"/>
      <c r="I57" s="86"/>
      <c r="J57" s="86"/>
      <c r="K57" s="86"/>
      <c r="L57" s="86"/>
      <c r="M57" s="86" t="s">
        <v>10</v>
      </c>
      <c r="N57" s="86">
        <v>10</v>
      </c>
      <c r="O57" s="86" t="s">
        <v>11</v>
      </c>
      <c r="P57" s="87" t="s">
        <v>85</v>
      </c>
      <c r="Q57" s="65">
        <v>20559926998</v>
      </c>
      <c r="R57" s="65">
        <v>20430857263.869999</v>
      </c>
      <c r="S57" s="65">
        <v>129069734.13</v>
      </c>
      <c r="T57" s="65">
        <v>17644769332.77</v>
      </c>
      <c r="U57" s="65">
        <v>2873429634.6799998</v>
      </c>
      <c r="V57" s="65">
        <v>2873429634.6799998</v>
      </c>
      <c r="W57" s="65">
        <v>2873429634.6799998</v>
      </c>
    </row>
    <row r="58" spans="1:23" ht="78.75" x14ac:dyDescent="0.25">
      <c r="A58" s="86" t="s">
        <v>165</v>
      </c>
      <c r="B58" s="87" t="s">
        <v>166</v>
      </c>
      <c r="C58" s="88" t="s">
        <v>218</v>
      </c>
      <c r="D58" s="86" t="s">
        <v>8</v>
      </c>
      <c r="E58" s="86" t="s">
        <v>42</v>
      </c>
      <c r="F58" s="86" t="s">
        <v>42</v>
      </c>
      <c r="G58" s="86" t="s">
        <v>42</v>
      </c>
      <c r="H58" s="86" t="s">
        <v>27</v>
      </c>
      <c r="I58" s="86"/>
      <c r="J58" s="86"/>
      <c r="K58" s="86"/>
      <c r="L58" s="86"/>
      <c r="M58" s="86" t="s">
        <v>10</v>
      </c>
      <c r="N58" s="86">
        <v>10</v>
      </c>
      <c r="O58" s="86" t="s">
        <v>11</v>
      </c>
      <c r="P58" s="87" t="s">
        <v>379</v>
      </c>
      <c r="Q58" s="65">
        <v>1389772251</v>
      </c>
      <c r="R58" s="65">
        <v>1384072251</v>
      </c>
      <c r="S58" s="65">
        <v>5700000</v>
      </c>
      <c r="T58" s="65">
        <v>368331552</v>
      </c>
      <c r="U58" s="65">
        <v>226062227</v>
      </c>
      <c r="V58" s="65">
        <v>226062227</v>
      </c>
      <c r="W58" s="65">
        <v>226062227</v>
      </c>
    </row>
    <row r="59" spans="1:23" ht="33.75" x14ac:dyDescent="0.25">
      <c r="A59" s="86" t="s">
        <v>165</v>
      </c>
      <c r="B59" s="87" t="s">
        <v>166</v>
      </c>
      <c r="C59" s="88" t="s">
        <v>219</v>
      </c>
      <c r="D59" s="86" t="s">
        <v>8</v>
      </c>
      <c r="E59" s="86" t="s">
        <v>42</v>
      </c>
      <c r="F59" s="86" t="s">
        <v>42</v>
      </c>
      <c r="G59" s="86" t="s">
        <v>42</v>
      </c>
      <c r="H59" s="86" t="s">
        <v>27</v>
      </c>
      <c r="I59" s="86" t="s">
        <v>21</v>
      </c>
      <c r="J59" s="86"/>
      <c r="K59" s="86"/>
      <c r="L59" s="86"/>
      <c r="M59" s="86" t="s">
        <v>10</v>
      </c>
      <c r="N59" s="86">
        <v>10</v>
      </c>
      <c r="O59" s="86" t="s">
        <v>11</v>
      </c>
      <c r="P59" s="87" t="s">
        <v>86</v>
      </c>
      <c r="Q59" s="65">
        <v>20700000</v>
      </c>
      <c r="R59" s="65">
        <v>15000000</v>
      </c>
      <c r="S59" s="65">
        <v>5700000</v>
      </c>
      <c r="T59" s="65">
        <v>0</v>
      </c>
      <c r="U59" s="65">
        <v>0</v>
      </c>
      <c r="V59" s="65">
        <v>0</v>
      </c>
      <c r="W59" s="65">
        <v>0</v>
      </c>
    </row>
    <row r="60" spans="1:23" ht="22.5" x14ac:dyDescent="0.25">
      <c r="A60" s="86" t="s">
        <v>165</v>
      </c>
      <c r="B60" s="87" t="s">
        <v>166</v>
      </c>
      <c r="C60" s="88" t="s">
        <v>220</v>
      </c>
      <c r="D60" s="86" t="s">
        <v>8</v>
      </c>
      <c r="E60" s="86" t="s">
        <v>42</v>
      </c>
      <c r="F60" s="86" t="s">
        <v>42</v>
      </c>
      <c r="G60" s="86" t="s">
        <v>42</v>
      </c>
      <c r="H60" s="86" t="s">
        <v>27</v>
      </c>
      <c r="I60" s="86" t="s">
        <v>23</v>
      </c>
      <c r="J60" s="86"/>
      <c r="K60" s="86"/>
      <c r="L60" s="86"/>
      <c r="M60" s="86" t="s">
        <v>10</v>
      </c>
      <c r="N60" s="86">
        <v>10</v>
      </c>
      <c r="O60" s="86" t="s">
        <v>11</v>
      </c>
      <c r="P60" s="87" t="s">
        <v>87</v>
      </c>
      <c r="Q60" s="65">
        <v>140000000</v>
      </c>
      <c r="R60" s="65">
        <v>140000000</v>
      </c>
      <c r="S60" s="65">
        <v>0</v>
      </c>
      <c r="T60" s="65">
        <v>70000000</v>
      </c>
      <c r="U60" s="65">
        <v>4234000</v>
      </c>
      <c r="V60" s="65">
        <v>4234000</v>
      </c>
      <c r="W60" s="65">
        <v>4234000</v>
      </c>
    </row>
    <row r="61" spans="1:23" ht="22.5" x14ac:dyDescent="0.25">
      <c r="A61" s="86" t="s">
        <v>165</v>
      </c>
      <c r="B61" s="87" t="s">
        <v>166</v>
      </c>
      <c r="C61" s="88" t="s">
        <v>221</v>
      </c>
      <c r="D61" s="86" t="s">
        <v>8</v>
      </c>
      <c r="E61" s="86" t="s">
        <v>42</v>
      </c>
      <c r="F61" s="86" t="s">
        <v>42</v>
      </c>
      <c r="G61" s="86" t="s">
        <v>42</v>
      </c>
      <c r="H61" s="86" t="s">
        <v>27</v>
      </c>
      <c r="I61" s="86" t="s">
        <v>31</v>
      </c>
      <c r="J61" s="86"/>
      <c r="K61" s="86"/>
      <c r="L61" s="86"/>
      <c r="M61" s="86" t="s">
        <v>10</v>
      </c>
      <c r="N61" s="86">
        <v>10</v>
      </c>
      <c r="O61" s="86" t="s">
        <v>11</v>
      </c>
      <c r="P61" s="87" t="s">
        <v>88</v>
      </c>
      <c r="Q61" s="65">
        <v>75820623</v>
      </c>
      <c r="R61" s="65">
        <v>75820623</v>
      </c>
      <c r="S61" s="65">
        <v>0</v>
      </c>
      <c r="T61" s="65">
        <v>68820623</v>
      </c>
      <c r="U61" s="65">
        <v>0</v>
      </c>
      <c r="V61" s="65">
        <v>0</v>
      </c>
      <c r="W61" s="65">
        <v>0</v>
      </c>
    </row>
    <row r="62" spans="1:23" ht="33.75" x14ac:dyDescent="0.25">
      <c r="A62" s="86" t="s">
        <v>165</v>
      </c>
      <c r="B62" s="87" t="s">
        <v>166</v>
      </c>
      <c r="C62" s="88" t="s">
        <v>222</v>
      </c>
      <c r="D62" s="86" t="s">
        <v>8</v>
      </c>
      <c r="E62" s="86" t="s">
        <v>42</v>
      </c>
      <c r="F62" s="86" t="s">
        <v>42</v>
      </c>
      <c r="G62" s="86" t="s">
        <v>42</v>
      </c>
      <c r="H62" s="86" t="s">
        <v>27</v>
      </c>
      <c r="I62" s="86" t="s">
        <v>33</v>
      </c>
      <c r="J62" s="86"/>
      <c r="K62" s="86"/>
      <c r="L62" s="86"/>
      <c r="M62" s="86" t="s">
        <v>10</v>
      </c>
      <c r="N62" s="86">
        <v>10</v>
      </c>
      <c r="O62" s="86" t="s">
        <v>11</v>
      </c>
      <c r="P62" s="87" t="s">
        <v>89</v>
      </c>
      <c r="Q62" s="65">
        <v>1153251628</v>
      </c>
      <c r="R62" s="65">
        <v>1153251628</v>
      </c>
      <c r="S62" s="65">
        <v>0</v>
      </c>
      <c r="T62" s="65">
        <v>229510929</v>
      </c>
      <c r="U62" s="65">
        <v>221828227</v>
      </c>
      <c r="V62" s="65">
        <v>221828227</v>
      </c>
      <c r="W62" s="65">
        <v>221828227</v>
      </c>
    </row>
    <row r="63" spans="1:23" ht="45" x14ac:dyDescent="0.25">
      <c r="A63" s="86" t="s">
        <v>165</v>
      </c>
      <c r="B63" s="87" t="s">
        <v>166</v>
      </c>
      <c r="C63" s="88" t="s">
        <v>223</v>
      </c>
      <c r="D63" s="86" t="s">
        <v>8</v>
      </c>
      <c r="E63" s="86" t="s">
        <v>42</v>
      </c>
      <c r="F63" s="86" t="s">
        <v>42</v>
      </c>
      <c r="G63" s="86" t="s">
        <v>42</v>
      </c>
      <c r="H63" s="86" t="s">
        <v>29</v>
      </c>
      <c r="I63" s="86"/>
      <c r="J63" s="86"/>
      <c r="K63" s="86"/>
      <c r="L63" s="86"/>
      <c r="M63" s="86" t="s">
        <v>10</v>
      </c>
      <c r="N63" s="86">
        <v>10</v>
      </c>
      <c r="O63" s="86" t="s">
        <v>11</v>
      </c>
      <c r="P63" s="87" t="s">
        <v>380</v>
      </c>
      <c r="Q63" s="65">
        <v>8931865252</v>
      </c>
      <c r="R63" s="65">
        <v>8925375104.8700008</v>
      </c>
      <c r="S63" s="65">
        <v>6490147.1299999999</v>
      </c>
      <c r="T63" s="65">
        <v>8728269904</v>
      </c>
      <c r="U63" s="65">
        <v>1273164297</v>
      </c>
      <c r="V63" s="65">
        <v>1273164297</v>
      </c>
      <c r="W63" s="65">
        <v>1273164297</v>
      </c>
    </row>
    <row r="64" spans="1:23" ht="22.5" x14ac:dyDescent="0.25">
      <c r="A64" s="86" t="s">
        <v>165</v>
      </c>
      <c r="B64" s="87" t="s">
        <v>166</v>
      </c>
      <c r="C64" s="88" t="s">
        <v>224</v>
      </c>
      <c r="D64" s="86" t="s">
        <v>8</v>
      </c>
      <c r="E64" s="86" t="s">
        <v>42</v>
      </c>
      <c r="F64" s="86" t="s">
        <v>42</v>
      </c>
      <c r="G64" s="86" t="s">
        <v>42</v>
      </c>
      <c r="H64" s="86" t="s">
        <v>29</v>
      </c>
      <c r="I64" s="86" t="s">
        <v>18</v>
      </c>
      <c r="J64" s="86"/>
      <c r="K64" s="86"/>
      <c r="L64" s="86"/>
      <c r="M64" s="86" t="s">
        <v>10</v>
      </c>
      <c r="N64" s="86">
        <v>10</v>
      </c>
      <c r="O64" s="86" t="s">
        <v>11</v>
      </c>
      <c r="P64" s="87" t="s">
        <v>90</v>
      </c>
      <c r="Q64" s="65">
        <v>3563710007</v>
      </c>
      <c r="R64" s="65">
        <v>3563710006.8699999</v>
      </c>
      <c r="S64" s="65">
        <v>0.13</v>
      </c>
      <c r="T64" s="65">
        <v>3521604806</v>
      </c>
      <c r="U64" s="65">
        <v>0</v>
      </c>
      <c r="V64" s="65">
        <v>0</v>
      </c>
      <c r="W64" s="65">
        <v>0</v>
      </c>
    </row>
    <row r="65" spans="1:23" x14ac:dyDescent="0.25">
      <c r="A65" s="86" t="s">
        <v>165</v>
      </c>
      <c r="B65" s="87" t="s">
        <v>166</v>
      </c>
      <c r="C65" s="88" t="s">
        <v>225</v>
      </c>
      <c r="D65" s="86" t="s">
        <v>8</v>
      </c>
      <c r="E65" s="86" t="s">
        <v>42</v>
      </c>
      <c r="F65" s="86" t="s">
        <v>42</v>
      </c>
      <c r="G65" s="86" t="s">
        <v>42</v>
      </c>
      <c r="H65" s="86" t="s">
        <v>29</v>
      </c>
      <c r="I65" s="86" t="s">
        <v>38</v>
      </c>
      <c r="J65" s="86"/>
      <c r="K65" s="86"/>
      <c r="L65" s="86"/>
      <c r="M65" s="86" t="s">
        <v>10</v>
      </c>
      <c r="N65" s="86">
        <v>10</v>
      </c>
      <c r="O65" s="86" t="s">
        <v>11</v>
      </c>
      <c r="P65" s="87" t="s">
        <v>91</v>
      </c>
      <c r="Q65" s="65">
        <v>5368155245</v>
      </c>
      <c r="R65" s="65">
        <v>5361665098</v>
      </c>
      <c r="S65" s="65">
        <v>6490147</v>
      </c>
      <c r="T65" s="65">
        <v>5206665098</v>
      </c>
      <c r="U65" s="65">
        <v>1273164297</v>
      </c>
      <c r="V65" s="65">
        <v>1273164297</v>
      </c>
      <c r="W65" s="65">
        <v>1273164297</v>
      </c>
    </row>
    <row r="66" spans="1:23" ht="33.75" x14ac:dyDescent="0.25">
      <c r="A66" s="86" t="s">
        <v>165</v>
      </c>
      <c r="B66" s="87" t="s">
        <v>166</v>
      </c>
      <c r="C66" s="88" t="s">
        <v>226</v>
      </c>
      <c r="D66" s="86" t="s">
        <v>8</v>
      </c>
      <c r="E66" s="86" t="s">
        <v>42</v>
      </c>
      <c r="F66" s="86" t="s">
        <v>42</v>
      </c>
      <c r="G66" s="86" t="s">
        <v>42</v>
      </c>
      <c r="H66" s="86" t="s">
        <v>31</v>
      </c>
      <c r="I66" s="86"/>
      <c r="J66" s="86"/>
      <c r="K66" s="86"/>
      <c r="L66" s="86"/>
      <c r="M66" s="86" t="s">
        <v>10</v>
      </c>
      <c r="N66" s="86">
        <v>10</v>
      </c>
      <c r="O66" s="86" t="s">
        <v>11</v>
      </c>
      <c r="P66" s="87" t="s">
        <v>92</v>
      </c>
      <c r="Q66" s="65">
        <v>9863289495</v>
      </c>
      <c r="R66" s="65">
        <v>9746409908</v>
      </c>
      <c r="S66" s="65">
        <v>116879587</v>
      </c>
      <c r="T66" s="65">
        <v>8527670687.5699997</v>
      </c>
      <c r="U66" s="65">
        <v>1359050987.48</v>
      </c>
      <c r="V66" s="65">
        <v>1359050987.48</v>
      </c>
      <c r="W66" s="65">
        <v>1359050987.48</v>
      </c>
    </row>
    <row r="67" spans="1:23" ht="22.5" x14ac:dyDescent="0.25">
      <c r="A67" s="86" t="s">
        <v>165</v>
      </c>
      <c r="B67" s="87" t="s">
        <v>166</v>
      </c>
      <c r="C67" s="88" t="s">
        <v>227</v>
      </c>
      <c r="D67" s="86" t="s">
        <v>8</v>
      </c>
      <c r="E67" s="86" t="s">
        <v>42</v>
      </c>
      <c r="F67" s="86" t="s">
        <v>42</v>
      </c>
      <c r="G67" s="86" t="s">
        <v>42</v>
      </c>
      <c r="H67" s="86" t="s">
        <v>31</v>
      </c>
      <c r="I67" s="86" t="s">
        <v>38</v>
      </c>
      <c r="J67" s="86"/>
      <c r="K67" s="86"/>
      <c r="L67" s="86"/>
      <c r="M67" s="86" t="s">
        <v>10</v>
      </c>
      <c r="N67" s="86">
        <v>10</v>
      </c>
      <c r="O67" s="86" t="s">
        <v>11</v>
      </c>
      <c r="P67" s="87" t="s">
        <v>93</v>
      </c>
      <c r="Q67" s="65">
        <v>1596420000</v>
      </c>
      <c r="R67" s="65">
        <v>1593320000</v>
      </c>
      <c r="S67" s="65">
        <v>3100000</v>
      </c>
      <c r="T67" s="65">
        <v>1582350000</v>
      </c>
      <c r="U67" s="65">
        <v>261830667</v>
      </c>
      <c r="V67" s="65">
        <v>261830667</v>
      </c>
      <c r="W67" s="65">
        <v>261830667</v>
      </c>
    </row>
    <row r="68" spans="1:23" ht="56.25" x14ac:dyDescent="0.25">
      <c r="A68" s="86" t="s">
        <v>165</v>
      </c>
      <c r="B68" s="87" t="s">
        <v>166</v>
      </c>
      <c r="C68" s="88" t="s">
        <v>228</v>
      </c>
      <c r="D68" s="86" t="s">
        <v>8</v>
      </c>
      <c r="E68" s="86" t="s">
        <v>42</v>
      </c>
      <c r="F68" s="86" t="s">
        <v>42</v>
      </c>
      <c r="G68" s="86" t="s">
        <v>42</v>
      </c>
      <c r="H68" s="86" t="s">
        <v>31</v>
      </c>
      <c r="I68" s="86" t="s">
        <v>21</v>
      </c>
      <c r="J68" s="86"/>
      <c r="K68" s="86"/>
      <c r="L68" s="86"/>
      <c r="M68" s="86" t="s">
        <v>10</v>
      </c>
      <c r="N68" s="86">
        <v>10</v>
      </c>
      <c r="O68" s="86" t="s">
        <v>11</v>
      </c>
      <c r="P68" s="87" t="s">
        <v>378</v>
      </c>
      <c r="Q68" s="65">
        <v>1138789587</v>
      </c>
      <c r="R68" s="65">
        <v>1109010000</v>
      </c>
      <c r="S68" s="65">
        <v>29779587</v>
      </c>
      <c r="T68" s="65">
        <v>1024726666</v>
      </c>
      <c r="U68" s="65">
        <v>110879329</v>
      </c>
      <c r="V68" s="65">
        <v>110879329</v>
      </c>
      <c r="W68" s="65">
        <v>110879329</v>
      </c>
    </row>
    <row r="69" spans="1:23" ht="45" x14ac:dyDescent="0.25">
      <c r="A69" s="86" t="s">
        <v>165</v>
      </c>
      <c r="B69" s="87" t="s">
        <v>166</v>
      </c>
      <c r="C69" s="88" t="s">
        <v>229</v>
      </c>
      <c r="D69" s="86" t="s">
        <v>8</v>
      </c>
      <c r="E69" s="86" t="s">
        <v>42</v>
      </c>
      <c r="F69" s="86" t="s">
        <v>42</v>
      </c>
      <c r="G69" s="86" t="s">
        <v>42</v>
      </c>
      <c r="H69" s="86" t="s">
        <v>31</v>
      </c>
      <c r="I69" s="86" t="s">
        <v>23</v>
      </c>
      <c r="J69" s="86"/>
      <c r="K69" s="86"/>
      <c r="L69" s="86"/>
      <c r="M69" s="86" t="s">
        <v>10</v>
      </c>
      <c r="N69" s="86">
        <v>10</v>
      </c>
      <c r="O69" s="86" t="s">
        <v>11</v>
      </c>
      <c r="P69" s="87" t="s">
        <v>94</v>
      </c>
      <c r="Q69" s="65">
        <v>1303038153</v>
      </c>
      <c r="R69" s="65">
        <v>1303038153</v>
      </c>
      <c r="S69" s="65">
        <v>0</v>
      </c>
      <c r="T69" s="65">
        <v>1142549893.3499999</v>
      </c>
      <c r="U69" s="65">
        <v>208813647.34999999</v>
      </c>
      <c r="V69" s="65">
        <v>208813647.34999999</v>
      </c>
      <c r="W69" s="65">
        <v>208813647.34999999</v>
      </c>
    </row>
    <row r="70" spans="1:23" x14ac:dyDescent="0.25">
      <c r="A70" s="86" t="s">
        <v>165</v>
      </c>
      <c r="B70" s="87" t="s">
        <v>166</v>
      </c>
      <c r="C70" s="88" t="s">
        <v>230</v>
      </c>
      <c r="D70" s="86" t="s">
        <v>8</v>
      </c>
      <c r="E70" s="86" t="s">
        <v>42</v>
      </c>
      <c r="F70" s="86" t="s">
        <v>42</v>
      </c>
      <c r="G70" s="86" t="s">
        <v>42</v>
      </c>
      <c r="H70" s="86" t="s">
        <v>31</v>
      </c>
      <c r="I70" s="86" t="s">
        <v>25</v>
      </c>
      <c r="J70" s="86"/>
      <c r="K70" s="86"/>
      <c r="L70" s="86"/>
      <c r="M70" s="86" t="s">
        <v>10</v>
      </c>
      <c r="N70" s="86">
        <v>10</v>
      </c>
      <c r="O70" s="86" t="s">
        <v>11</v>
      </c>
      <c r="P70" s="87" t="s">
        <v>95</v>
      </c>
      <c r="Q70" s="65">
        <v>5454631263</v>
      </c>
      <c r="R70" s="65">
        <v>5454631263</v>
      </c>
      <c r="S70" s="65">
        <v>0</v>
      </c>
      <c r="T70" s="65">
        <v>4668633636.2200003</v>
      </c>
      <c r="U70" s="65">
        <v>765764607.99000001</v>
      </c>
      <c r="V70" s="65">
        <v>765764607.99000001</v>
      </c>
      <c r="W70" s="65">
        <v>765764607.99000001</v>
      </c>
    </row>
    <row r="71" spans="1:23" ht="45" x14ac:dyDescent="0.25">
      <c r="A71" s="86" t="s">
        <v>165</v>
      </c>
      <c r="B71" s="87" t="s">
        <v>166</v>
      </c>
      <c r="C71" s="88" t="s">
        <v>231</v>
      </c>
      <c r="D71" s="86" t="s">
        <v>8</v>
      </c>
      <c r="E71" s="86" t="s">
        <v>42</v>
      </c>
      <c r="F71" s="86" t="s">
        <v>42</v>
      </c>
      <c r="G71" s="86" t="s">
        <v>42</v>
      </c>
      <c r="H71" s="86" t="s">
        <v>31</v>
      </c>
      <c r="I71" s="86" t="s">
        <v>29</v>
      </c>
      <c r="J71" s="86"/>
      <c r="K71" s="86"/>
      <c r="L71" s="86"/>
      <c r="M71" s="86" t="s">
        <v>10</v>
      </c>
      <c r="N71" s="86">
        <v>10</v>
      </c>
      <c r="O71" s="86" t="s">
        <v>11</v>
      </c>
      <c r="P71" s="87" t="s">
        <v>96</v>
      </c>
      <c r="Q71" s="65">
        <v>370410492</v>
      </c>
      <c r="R71" s="65">
        <v>286410492</v>
      </c>
      <c r="S71" s="65">
        <v>84000000</v>
      </c>
      <c r="T71" s="65">
        <v>109410492</v>
      </c>
      <c r="U71" s="65">
        <v>11762736.140000001</v>
      </c>
      <c r="V71" s="65">
        <v>11762736.140000001</v>
      </c>
      <c r="W71" s="65">
        <v>11762736.140000001</v>
      </c>
    </row>
    <row r="72" spans="1:23" ht="22.5" x14ac:dyDescent="0.25">
      <c r="A72" s="86" t="s">
        <v>165</v>
      </c>
      <c r="B72" s="87" t="s">
        <v>166</v>
      </c>
      <c r="C72" s="88" t="s">
        <v>232</v>
      </c>
      <c r="D72" s="86" t="s">
        <v>8</v>
      </c>
      <c r="E72" s="86" t="s">
        <v>42</v>
      </c>
      <c r="F72" s="86" t="s">
        <v>42</v>
      </c>
      <c r="G72" s="86" t="s">
        <v>42</v>
      </c>
      <c r="H72" s="86" t="s">
        <v>33</v>
      </c>
      <c r="I72" s="86"/>
      <c r="J72" s="86"/>
      <c r="K72" s="86"/>
      <c r="L72" s="86"/>
      <c r="M72" s="86" t="s">
        <v>10</v>
      </c>
      <c r="N72" s="86">
        <v>10</v>
      </c>
      <c r="O72" s="86" t="s">
        <v>11</v>
      </c>
      <c r="P72" s="87" t="s">
        <v>97</v>
      </c>
      <c r="Q72" s="65">
        <v>375000000</v>
      </c>
      <c r="R72" s="65">
        <v>375000000</v>
      </c>
      <c r="S72" s="65">
        <v>0</v>
      </c>
      <c r="T72" s="65">
        <v>20497189.199999999</v>
      </c>
      <c r="U72" s="65">
        <v>15152123.199999999</v>
      </c>
      <c r="V72" s="65">
        <v>15152123.199999999</v>
      </c>
      <c r="W72" s="65">
        <v>15152123.199999999</v>
      </c>
    </row>
    <row r="73" spans="1:23" x14ac:dyDescent="0.25">
      <c r="A73" s="86" t="s">
        <v>165</v>
      </c>
      <c r="B73" s="87" t="s">
        <v>166</v>
      </c>
      <c r="C73" s="88" t="s">
        <v>233</v>
      </c>
      <c r="D73" s="86" t="s">
        <v>8</v>
      </c>
      <c r="E73" s="86" t="s">
        <v>42</v>
      </c>
      <c r="F73" s="86" t="s">
        <v>42</v>
      </c>
      <c r="G73" s="86" t="s">
        <v>42</v>
      </c>
      <c r="H73" s="86" t="s">
        <v>33</v>
      </c>
      <c r="I73" s="86" t="s">
        <v>38</v>
      </c>
      <c r="J73" s="86"/>
      <c r="K73" s="86"/>
      <c r="L73" s="86"/>
      <c r="M73" s="86" t="s">
        <v>10</v>
      </c>
      <c r="N73" s="86">
        <v>10</v>
      </c>
      <c r="O73" s="86" t="s">
        <v>11</v>
      </c>
      <c r="P73" s="87" t="s">
        <v>98</v>
      </c>
      <c r="Q73" s="65">
        <v>270000000</v>
      </c>
      <c r="R73" s="65">
        <v>270000000</v>
      </c>
      <c r="S73" s="65">
        <v>0</v>
      </c>
      <c r="T73" s="65">
        <v>0</v>
      </c>
      <c r="U73" s="65">
        <v>0</v>
      </c>
      <c r="V73" s="65">
        <v>0</v>
      </c>
      <c r="W73" s="65">
        <v>0</v>
      </c>
    </row>
    <row r="74" spans="1:23" ht="33.75" x14ac:dyDescent="0.25">
      <c r="A74" s="86" t="s">
        <v>165</v>
      </c>
      <c r="B74" s="87" t="s">
        <v>166</v>
      </c>
      <c r="C74" s="88" t="s">
        <v>234</v>
      </c>
      <c r="D74" s="86" t="s">
        <v>8</v>
      </c>
      <c r="E74" s="86" t="s">
        <v>42</v>
      </c>
      <c r="F74" s="86" t="s">
        <v>42</v>
      </c>
      <c r="G74" s="86" t="s">
        <v>42</v>
      </c>
      <c r="H74" s="86" t="s">
        <v>33</v>
      </c>
      <c r="I74" s="86" t="s">
        <v>21</v>
      </c>
      <c r="J74" s="86"/>
      <c r="K74" s="86"/>
      <c r="L74" s="86"/>
      <c r="M74" s="86" t="s">
        <v>10</v>
      </c>
      <c r="N74" s="86">
        <v>10</v>
      </c>
      <c r="O74" s="86" t="s">
        <v>11</v>
      </c>
      <c r="P74" s="87" t="s">
        <v>99</v>
      </c>
      <c r="Q74" s="65">
        <v>45000000</v>
      </c>
      <c r="R74" s="65">
        <v>45000000</v>
      </c>
      <c r="S74" s="65">
        <v>0</v>
      </c>
      <c r="T74" s="65">
        <v>2022000</v>
      </c>
      <c r="U74" s="65">
        <v>0</v>
      </c>
      <c r="V74" s="65">
        <v>0</v>
      </c>
      <c r="W74" s="65">
        <v>0</v>
      </c>
    </row>
    <row r="75" spans="1:23" ht="56.25" x14ac:dyDescent="0.25">
      <c r="A75" s="86" t="s">
        <v>165</v>
      </c>
      <c r="B75" s="87" t="s">
        <v>166</v>
      </c>
      <c r="C75" s="88" t="s">
        <v>235</v>
      </c>
      <c r="D75" s="86" t="s">
        <v>8</v>
      </c>
      <c r="E75" s="86" t="s">
        <v>42</v>
      </c>
      <c r="F75" s="86" t="s">
        <v>42</v>
      </c>
      <c r="G75" s="86" t="s">
        <v>42</v>
      </c>
      <c r="H75" s="86" t="s">
        <v>33</v>
      </c>
      <c r="I75" s="86" t="s">
        <v>23</v>
      </c>
      <c r="J75" s="86"/>
      <c r="K75" s="86"/>
      <c r="L75" s="86"/>
      <c r="M75" s="86" t="s">
        <v>10</v>
      </c>
      <c r="N75" s="86">
        <v>10</v>
      </c>
      <c r="O75" s="86" t="s">
        <v>11</v>
      </c>
      <c r="P75" s="87" t="s">
        <v>100</v>
      </c>
      <c r="Q75" s="65">
        <v>60000000</v>
      </c>
      <c r="R75" s="65">
        <v>60000000</v>
      </c>
      <c r="S75" s="65">
        <v>0</v>
      </c>
      <c r="T75" s="65">
        <v>18475189.199999999</v>
      </c>
      <c r="U75" s="65">
        <v>15152123.199999999</v>
      </c>
      <c r="V75" s="65">
        <v>15152123.199999999</v>
      </c>
      <c r="W75" s="65">
        <v>15152123.199999999</v>
      </c>
    </row>
    <row r="76" spans="1:23" x14ac:dyDescent="0.25">
      <c r="A76" s="86" t="s">
        <v>165</v>
      </c>
      <c r="B76" s="87" t="s">
        <v>166</v>
      </c>
      <c r="C76" s="88" t="s">
        <v>237</v>
      </c>
      <c r="D76" s="86" t="s">
        <v>8</v>
      </c>
      <c r="E76" s="86" t="s">
        <v>51</v>
      </c>
      <c r="F76" s="86"/>
      <c r="G76" s="86"/>
      <c r="H76" s="86"/>
      <c r="I76" s="86"/>
      <c r="J76" s="86"/>
      <c r="K76" s="86"/>
      <c r="L76" s="86"/>
      <c r="M76" s="86" t="s">
        <v>10</v>
      </c>
      <c r="N76" s="86">
        <v>10</v>
      </c>
      <c r="O76" s="86" t="s">
        <v>11</v>
      </c>
      <c r="P76" s="87" t="s">
        <v>102</v>
      </c>
      <c r="Q76" s="65">
        <v>150605000</v>
      </c>
      <c r="R76" s="65">
        <v>130605000</v>
      </c>
      <c r="S76" s="65">
        <v>20000000</v>
      </c>
      <c r="T76" s="65">
        <v>45050367</v>
      </c>
      <c r="U76" s="65">
        <v>38910333</v>
      </c>
      <c r="V76" s="65">
        <v>38910333</v>
      </c>
      <c r="W76" s="65">
        <v>38910333</v>
      </c>
    </row>
    <row r="77" spans="1:23" ht="22.5" x14ac:dyDescent="0.25">
      <c r="A77" s="86" t="s">
        <v>165</v>
      </c>
      <c r="B77" s="87" t="s">
        <v>166</v>
      </c>
      <c r="C77" s="88" t="s">
        <v>238</v>
      </c>
      <c r="D77" s="86" t="s">
        <v>8</v>
      </c>
      <c r="E77" s="86" t="s">
        <v>51</v>
      </c>
      <c r="F77" s="86" t="s">
        <v>103</v>
      </c>
      <c r="G77" s="86"/>
      <c r="H77" s="86"/>
      <c r="I77" s="86"/>
      <c r="J77" s="86"/>
      <c r="K77" s="86"/>
      <c r="L77" s="86"/>
      <c r="M77" s="86" t="s">
        <v>10</v>
      </c>
      <c r="N77" s="86">
        <v>10</v>
      </c>
      <c r="O77" s="86" t="s">
        <v>11</v>
      </c>
      <c r="P77" s="87" t="s">
        <v>104</v>
      </c>
      <c r="Q77" s="65">
        <v>130605000</v>
      </c>
      <c r="R77" s="65">
        <v>130605000</v>
      </c>
      <c r="S77" s="65">
        <v>0</v>
      </c>
      <c r="T77" s="65">
        <v>45050367</v>
      </c>
      <c r="U77" s="65">
        <v>38910333</v>
      </c>
      <c r="V77" s="65">
        <v>38910333</v>
      </c>
      <c r="W77" s="65">
        <v>38910333</v>
      </c>
    </row>
    <row r="78" spans="1:23" ht="22.5" x14ac:dyDescent="0.25">
      <c r="A78" s="86" t="s">
        <v>165</v>
      </c>
      <c r="B78" s="87" t="s">
        <v>166</v>
      </c>
      <c r="C78" s="88" t="s">
        <v>239</v>
      </c>
      <c r="D78" s="86" t="s">
        <v>8</v>
      </c>
      <c r="E78" s="86" t="s">
        <v>51</v>
      </c>
      <c r="F78" s="86" t="s">
        <v>103</v>
      </c>
      <c r="G78" s="86" t="s">
        <v>42</v>
      </c>
      <c r="H78" s="86"/>
      <c r="I78" s="86"/>
      <c r="J78" s="86"/>
      <c r="K78" s="86"/>
      <c r="L78" s="86"/>
      <c r="M78" s="86" t="s">
        <v>10</v>
      </c>
      <c r="N78" s="86">
        <v>10</v>
      </c>
      <c r="O78" s="86" t="s">
        <v>11</v>
      </c>
      <c r="P78" s="87" t="s">
        <v>105</v>
      </c>
      <c r="Q78" s="65">
        <v>130605000</v>
      </c>
      <c r="R78" s="65">
        <v>130605000</v>
      </c>
      <c r="S78" s="65">
        <v>0</v>
      </c>
      <c r="T78" s="65">
        <v>45050367</v>
      </c>
      <c r="U78" s="65">
        <v>38910333</v>
      </c>
      <c r="V78" s="65">
        <v>38910333</v>
      </c>
      <c r="W78" s="65">
        <v>38910333</v>
      </c>
    </row>
    <row r="79" spans="1:23" ht="33.75" x14ac:dyDescent="0.25">
      <c r="A79" s="86" t="s">
        <v>165</v>
      </c>
      <c r="B79" s="87" t="s">
        <v>166</v>
      </c>
      <c r="C79" s="88" t="s">
        <v>240</v>
      </c>
      <c r="D79" s="86" t="s">
        <v>8</v>
      </c>
      <c r="E79" s="86" t="s">
        <v>51</v>
      </c>
      <c r="F79" s="86" t="s">
        <v>103</v>
      </c>
      <c r="G79" s="86" t="s">
        <v>42</v>
      </c>
      <c r="H79" s="86" t="s">
        <v>37</v>
      </c>
      <c r="I79" s="86"/>
      <c r="J79" s="86"/>
      <c r="K79" s="86"/>
      <c r="L79" s="86"/>
      <c r="M79" s="86" t="s">
        <v>10</v>
      </c>
      <c r="N79" s="86">
        <v>10</v>
      </c>
      <c r="O79" s="86" t="s">
        <v>11</v>
      </c>
      <c r="P79" s="87" t="s">
        <v>106</v>
      </c>
      <c r="Q79" s="65">
        <v>130605000</v>
      </c>
      <c r="R79" s="65">
        <v>130605000</v>
      </c>
      <c r="S79" s="65">
        <v>0</v>
      </c>
      <c r="T79" s="65">
        <v>45050367</v>
      </c>
      <c r="U79" s="65">
        <v>38910333</v>
      </c>
      <c r="V79" s="65">
        <v>38910333</v>
      </c>
      <c r="W79" s="65">
        <v>38910333</v>
      </c>
    </row>
    <row r="80" spans="1:23" ht="22.5" x14ac:dyDescent="0.25">
      <c r="A80" s="86" t="s">
        <v>165</v>
      </c>
      <c r="B80" s="87" t="s">
        <v>166</v>
      </c>
      <c r="C80" s="88" t="s">
        <v>241</v>
      </c>
      <c r="D80" s="86" t="s">
        <v>8</v>
      </c>
      <c r="E80" s="86" t="s">
        <v>51</v>
      </c>
      <c r="F80" s="86" t="s">
        <v>103</v>
      </c>
      <c r="G80" s="86" t="s">
        <v>42</v>
      </c>
      <c r="H80" s="86" t="s">
        <v>37</v>
      </c>
      <c r="I80" s="86" t="s">
        <v>18</v>
      </c>
      <c r="J80" s="86"/>
      <c r="K80" s="86"/>
      <c r="L80" s="86"/>
      <c r="M80" s="86" t="s">
        <v>10</v>
      </c>
      <c r="N80" s="86">
        <v>10</v>
      </c>
      <c r="O80" s="86" t="s">
        <v>11</v>
      </c>
      <c r="P80" s="87" t="s">
        <v>107</v>
      </c>
      <c r="Q80" s="65">
        <v>63852000</v>
      </c>
      <c r="R80" s="65">
        <v>63852000</v>
      </c>
      <c r="S80" s="65">
        <v>0</v>
      </c>
      <c r="T80" s="65">
        <v>30097122</v>
      </c>
      <c r="U80" s="65">
        <v>23957088</v>
      </c>
      <c r="V80" s="65">
        <v>23957088</v>
      </c>
      <c r="W80" s="65">
        <v>23957088</v>
      </c>
    </row>
    <row r="81" spans="1:23" ht="22.5" x14ac:dyDescent="0.25">
      <c r="A81" s="86" t="s">
        <v>165</v>
      </c>
      <c r="B81" s="87" t="s">
        <v>166</v>
      </c>
      <c r="C81" s="88" t="s">
        <v>242</v>
      </c>
      <c r="D81" s="86" t="s">
        <v>8</v>
      </c>
      <c r="E81" s="86" t="s">
        <v>51</v>
      </c>
      <c r="F81" s="86" t="s">
        <v>103</v>
      </c>
      <c r="G81" s="86" t="s">
        <v>42</v>
      </c>
      <c r="H81" s="86" t="s">
        <v>37</v>
      </c>
      <c r="I81" s="86" t="s">
        <v>38</v>
      </c>
      <c r="J81" s="86"/>
      <c r="K81" s="86"/>
      <c r="L81" s="86"/>
      <c r="M81" s="86" t="s">
        <v>10</v>
      </c>
      <c r="N81" s="86">
        <v>10</v>
      </c>
      <c r="O81" s="86" t="s">
        <v>11</v>
      </c>
      <c r="P81" s="87" t="s">
        <v>108</v>
      </c>
      <c r="Q81" s="65">
        <v>66753000</v>
      </c>
      <c r="R81" s="65">
        <v>66753000</v>
      </c>
      <c r="S81" s="65">
        <v>0</v>
      </c>
      <c r="T81" s="65">
        <v>14953245</v>
      </c>
      <c r="U81" s="65">
        <v>14953245</v>
      </c>
      <c r="V81" s="65">
        <v>14953245</v>
      </c>
      <c r="W81" s="65">
        <v>14953245</v>
      </c>
    </row>
    <row r="82" spans="1:23" x14ac:dyDescent="0.25">
      <c r="A82" s="86" t="s">
        <v>165</v>
      </c>
      <c r="B82" s="87" t="s">
        <v>166</v>
      </c>
      <c r="C82" s="88" t="s">
        <v>243</v>
      </c>
      <c r="D82" s="86" t="s">
        <v>8</v>
      </c>
      <c r="E82" s="86" t="s">
        <v>51</v>
      </c>
      <c r="F82" s="86" t="s">
        <v>12</v>
      </c>
      <c r="G82" s="86"/>
      <c r="H82" s="86"/>
      <c r="I82" s="86"/>
      <c r="J82" s="86"/>
      <c r="K82" s="86"/>
      <c r="L82" s="86"/>
      <c r="M82" s="86" t="s">
        <v>10</v>
      </c>
      <c r="N82" s="86">
        <v>10</v>
      </c>
      <c r="O82" s="86" t="s">
        <v>11</v>
      </c>
      <c r="P82" s="87" t="s">
        <v>109</v>
      </c>
      <c r="Q82" s="65">
        <v>20000000</v>
      </c>
      <c r="R82" s="65">
        <v>0</v>
      </c>
      <c r="S82" s="65">
        <v>20000000</v>
      </c>
      <c r="T82" s="65">
        <v>0</v>
      </c>
      <c r="U82" s="65">
        <v>0</v>
      </c>
      <c r="V82" s="65">
        <v>0</v>
      </c>
      <c r="W82" s="65">
        <v>0</v>
      </c>
    </row>
    <row r="83" spans="1:23" x14ac:dyDescent="0.25">
      <c r="A83" s="86" t="s">
        <v>165</v>
      </c>
      <c r="B83" s="87" t="s">
        <v>166</v>
      </c>
      <c r="C83" s="88" t="s">
        <v>244</v>
      </c>
      <c r="D83" s="86" t="s">
        <v>8</v>
      </c>
      <c r="E83" s="86" t="s">
        <v>51</v>
      </c>
      <c r="F83" s="86" t="s">
        <v>12</v>
      </c>
      <c r="G83" s="86" t="s">
        <v>14</v>
      </c>
      <c r="H83" s="86"/>
      <c r="I83" s="86"/>
      <c r="J83" s="86"/>
      <c r="K83" s="86"/>
      <c r="L83" s="86"/>
      <c r="M83" s="86" t="s">
        <v>10</v>
      </c>
      <c r="N83" s="86">
        <v>10</v>
      </c>
      <c r="O83" s="86" t="s">
        <v>11</v>
      </c>
      <c r="P83" s="87" t="s">
        <v>110</v>
      </c>
      <c r="Q83" s="65">
        <v>20000000</v>
      </c>
      <c r="R83" s="65">
        <v>0</v>
      </c>
      <c r="S83" s="65">
        <v>20000000</v>
      </c>
      <c r="T83" s="65">
        <v>0</v>
      </c>
      <c r="U83" s="65">
        <v>0</v>
      </c>
      <c r="V83" s="65">
        <v>0</v>
      </c>
      <c r="W83" s="65">
        <v>0</v>
      </c>
    </row>
    <row r="84" spans="1:23" x14ac:dyDescent="0.25">
      <c r="A84" s="86" t="s">
        <v>165</v>
      </c>
      <c r="B84" s="87" t="s">
        <v>166</v>
      </c>
      <c r="C84" s="88" t="s">
        <v>245</v>
      </c>
      <c r="D84" s="86" t="s">
        <v>8</v>
      </c>
      <c r="E84" s="86" t="s">
        <v>51</v>
      </c>
      <c r="F84" s="86" t="s">
        <v>12</v>
      </c>
      <c r="G84" s="86" t="s">
        <v>14</v>
      </c>
      <c r="H84" s="86" t="s">
        <v>18</v>
      </c>
      <c r="I84" s="86"/>
      <c r="J84" s="86"/>
      <c r="K84" s="86"/>
      <c r="L84" s="86"/>
      <c r="M84" s="86" t="s">
        <v>10</v>
      </c>
      <c r="N84" s="86">
        <v>10</v>
      </c>
      <c r="O84" s="86" t="s">
        <v>11</v>
      </c>
      <c r="P84" s="87" t="s">
        <v>111</v>
      </c>
      <c r="Q84" s="65">
        <v>20000000</v>
      </c>
      <c r="R84" s="65">
        <v>0</v>
      </c>
      <c r="S84" s="65">
        <v>20000000</v>
      </c>
      <c r="T84" s="65">
        <v>0</v>
      </c>
      <c r="U84" s="65">
        <v>0</v>
      </c>
      <c r="V84" s="65">
        <v>0</v>
      </c>
      <c r="W84" s="65">
        <v>0</v>
      </c>
    </row>
    <row r="85" spans="1:23" ht="33.75" x14ac:dyDescent="0.25">
      <c r="A85" s="86" t="s">
        <v>165</v>
      </c>
      <c r="B85" s="87" t="s">
        <v>166</v>
      </c>
      <c r="C85" s="88" t="s">
        <v>246</v>
      </c>
      <c r="D85" s="86" t="s">
        <v>8</v>
      </c>
      <c r="E85" s="86" t="s">
        <v>112</v>
      </c>
      <c r="F85" s="86"/>
      <c r="G85" s="86"/>
      <c r="H85" s="86"/>
      <c r="I85" s="86"/>
      <c r="J85" s="86"/>
      <c r="K85" s="86"/>
      <c r="L85" s="86"/>
      <c r="M85" s="86" t="s">
        <v>10</v>
      </c>
      <c r="N85" s="86">
        <v>10</v>
      </c>
      <c r="O85" s="86" t="s">
        <v>11</v>
      </c>
      <c r="P85" s="87" t="s">
        <v>113</v>
      </c>
      <c r="Q85" s="65">
        <v>268893000</v>
      </c>
      <c r="R85" s="65">
        <v>268893000</v>
      </c>
      <c r="S85" s="65">
        <v>0</v>
      </c>
      <c r="T85" s="65">
        <v>43689213</v>
      </c>
      <c r="U85" s="65">
        <v>43689213</v>
      </c>
      <c r="V85" s="65">
        <v>43689213</v>
      </c>
      <c r="W85" s="65">
        <v>43689213</v>
      </c>
    </row>
    <row r="86" spans="1:23" x14ac:dyDescent="0.25">
      <c r="A86" s="86" t="s">
        <v>165</v>
      </c>
      <c r="B86" s="87" t="s">
        <v>166</v>
      </c>
      <c r="C86" s="88" t="s">
        <v>247</v>
      </c>
      <c r="D86" s="86" t="s">
        <v>8</v>
      </c>
      <c r="E86" s="86" t="s">
        <v>112</v>
      </c>
      <c r="F86" s="86" t="s">
        <v>14</v>
      </c>
      <c r="G86" s="86"/>
      <c r="H86" s="86"/>
      <c r="I86" s="86"/>
      <c r="J86" s="86"/>
      <c r="K86" s="86"/>
      <c r="L86" s="86"/>
      <c r="M86" s="86" t="s">
        <v>10</v>
      </c>
      <c r="N86" s="86">
        <v>10</v>
      </c>
      <c r="O86" s="86" t="s">
        <v>11</v>
      </c>
      <c r="P86" s="87" t="s">
        <v>114</v>
      </c>
      <c r="Q86" s="65">
        <v>268893000</v>
      </c>
      <c r="R86" s="65">
        <v>268893000</v>
      </c>
      <c r="S86" s="65">
        <v>0</v>
      </c>
      <c r="T86" s="65">
        <v>43689213</v>
      </c>
      <c r="U86" s="65">
        <v>43689213</v>
      </c>
      <c r="V86" s="65">
        <v>43689213</v>
      </c>
      <c r="W86" s="65">
        <v>43689213</v>
      </c>
    </row>
    <row r="87" spans="1:23" x14ac:dyDescent="0.25">
      <c r="A87" s="86" t="s">
        <v>165</v>
      </c>
      <c r="B87" s="87" t="s">
        <v>166</v>
      </c>
      <c r="C87" s="88" t="s">
        <v>248</v>
      </c>
      <c r="D87" s="86" t="s">
        <v>8</v>
      </c>
      <c r="E87" s="86" t="s">
        <v>112</v>
      </c>
      <c r="F87" s="86" t="s">
        <v>14</v>
      </c>
      <c r="G87" s="86" t="s">
        <v>42</v>
      </c>
      <c r="H87" s="86"/>
      <c r="I87" s="86"/>
      <c r="J87" s="86"/>
      <c r="K87" s="86"/>
      <c r="L87" s="86"/>
      <c r="M87" s="86" t="s">
        <v>10</v>
      </c>
      <c r="N87" s="86">
        <v>10</v>
      </c>
      <c r="O87" s="86" t="s">
        <v>11</v>
      </c>
      <c r="P87" s="87" t="s">
        <v>115</v>
      </c>
      <c r="Q87" s="65">
        <v>268893000</v>
      </c>
      <c r="R87" s="65">
        <v>268893000</v>
      </c>
      <c r="S87" s="65">
        <v>0</v>
      </c>
      <c r="T87" s="65">
        <v>43689213</v>
      </c>
      <c r="U87" s="65">
        <v>43689213</v>
      </c>
      <c r="V87" s="65">
        <v>43689213</v>
      </c>
      <c r="W87" s="65">
        <v>43689213</v>
      </c>
    </row>
    <row r="88" spans="1:23" ht="22.5" x14ac:dyDescent="0.25">
      <c r="A88" s="86" t="s">
        <v>165</v>
      </c>
      <c r="B88" s="87" t="s">
        <v>166</v>
      </c>
      <c r="C88" s="88" t="s">
        <v>249</v>
      </c>
      <c r="D88" s="86" t="s">
        <v>8</v>
      </c>
      <c r="E88" s="86" t="s">
        <v>112</v>
      </c>
      <c r="F88" s="86" t="s">
        <v>14</v>
      </c>
      <c r="G88" s="86" t="s">
        <v>42</v>
      </c>
      <c r="H88" s="86" t="s">
        <v>18</v>
      </c>
      <c r="I88" s="86"/>
      <c r="J88" s="86"/>
      <c r="K88" s="86"/>
      <c r="L88" s="86"/>
      <c r="M88" s="86" t="s">
        <v>10</v>
      </c>
      <c r="N88" s="86">
        <v>10</v>
      </c>
      <c r="O88" s="86" t="s">
        <v>11</v>
      </c>
      <c r="P88" s="87" t="s">
        <v>116</v>
      </c>
      <c r="Q88" s="65">
        <v>267593000</v>
      </c>
      <c r="R88" s="65">
        <v>267593000</v>
      </c>
      <c r="S88" s="65">
        <v>0</v>
      </c>
      <c r="T88" s="65">
        <v>43689213</v>
      </c>
      <c r="U88" s="65">
        <v>43689213</v>
      </c>
      <c r="V88" s="65">
        <v>43689213</v>
      </c>
      <c r="W88" s="65">
        <v>43689213</v>
      </c>
    </row>
    <row r="89" spans="1:23" ht="22.5" x14ac:dyDescent="0.25">
      <c r="A89" s="86" t="s">
        <v>165</v>
      </c>
      <c r="B89" s="87" t="s">
        <v>166</v>
      </c>
      <c r="C89" s="88" t="s">
        <v>250</v>
      </c>
      <c r="D89" s="86" t="s">
        <v>8</v>
      </c>
      <c r="E89" s="86" t="s">
        <v>112</v>
      </c>
      <c r="F89" s="86" t="s">
        <v>14</v>
      </c>
      <c r="G89" s="86" t="s">
        <v>42</v>
      </c>
      <c r="H89" s="86" t="s">
        <v>27</v>
      </c>
      <c r="I89" s="86"/>
      <c r="J89" s="86"/>
      <c r="K89" s="86"/>
      <c r="L89" s="86"/>
      <c r="M89" s="86" t="s">
        <v>10</v>
      </c>
      <c r="N89" s="86">
        <v>10</v>
      </c>
      <c r="O89" s="86" t="s">
        <v>11</v>
      </c>
      <c r="P89" s="87" t="s">
        <v>118</v>
      </c>
      <c r="Q89" s="65">
        <v>1300000</v>
      </c>
      <c r="R89" s="65">
        <v>1300000</v>
      </c>
      <c r="S89" s="65">
        <v>0</v>
      </c>
      <c r="T89" s="65">
        <v>0</v>
      </c>
      <c r="U89" s="65">
        <v>0</v>
      </c>
      <c r="V89" s="65">
        <v>0</v>
      </c>
      <c r="W89" s="65">
        <v>0</v>
      </c>
    </row>
    <row r="90" spans="1:23" x14ac:dyDescent="0.25">
      <c r="A90" s="86" t="s">
        <v>165</v>
      </c>
      <c r="B90" s="87" t="s">
        <v>166</v>
      </c>
      <c r="C90" s="88" t="s">
        <v>8</v>
      </c>
      <c r="D90" s="86" t="s">
        <v>8</v>
      </c>
      <c r="E90" s="86"/>
      <c r="F90" s="86"/>
      <c r="G90" s="86"/>
      <c r="H90" s="86"/>
      <c r="I90" s="86"/>
      <c r="J90" s="86"/>
      <c r="K90" s="86"/>
      <c r="L90" s="86"/>
      <c r="M90" s="86" t="s">
        <v>10</v>
      </c>
      <c r="N90" s="86">
        <v>11</v>
      </c>
      <c r="O90" s="86" t="s">
        <v>13</v>
      </c>
      <c r="P90" s="87" t="s">
        <v>9</v>
      </c>
      <c r="Q90" s="65">
        <v>251526000</v>
      </c>
      <c r="R90" s="65">
        <v>0</v>
      </c>
      <c r="S90" s="65">
        <v>251526000</v>
      </c>
      <c r="T90" s="65">
        <v>0</v>
      </c>
      <c r="U90" s="65">
        <v>0</v>
      </c>
      <c r="V90" s="65">
        <v>0</v>
      </c>
      <c r="W90" s="65">
        <v>0</v>
      </c>
    </row>
    <row r="91" spans="1:23" ht="33.75" x14ac:dyDescent="0.25">
      <c r="A91" s="86" t="s">
        <v>165</v>
      </c>
      <c r="B91" s="87" t="s">
        <v>166</v>
      </c>
      <c r="C91" s="88" t="s">
        <v>246</v>
      </c>
      <c r="D91" s="86" t="s">
        <v>8</v>
      </c>
      <c r="E91" s="86" t="s">
        <v>112</v>
      </c>
      <c r="F91" s="86"/>
      <c r="G91" s="86"/>
      <c r="H91" s="86"/>
      <c r="I91" s="86"/>
      <c r="J91" s="86"/>
      <c r="K91" s="86"/>
      <c r="L91" s="86"/>
      <c r="M91" s="86" t="s">
        <v>10</v>
      </c>
      <c r="N91" s="86">
        <v>11</v>
      </c>
      <c r="O91" s="86" t="s">
        <v>13</v>
      </c>
      <c r="P91" s="87" t="s">
        <v>113</v>
      </c>
      <c r="Q91" s="65">
        <v>251526000</v>
      </c>
      <c r="R91" s="65">
        <v>0</v>
      </c>
      <c r="S91" s="65">
        <v>251526000</v>
      </c>
      <c r="T91" s="65">
        <v>0</v>
      </c>
      <c r="U91" s="65">
        <v>0</v>
      </c>
      <c r="V91" s="65">
        <v>0</v>
      </c>
      <c r="W91" s="65">
        <v>0</v>
      </c>
    </row>
    <row r="92" spans="1:23" x14ac:dyDescent="0.25">
      <c r="A92" s="86" t="s">
        <v>165</v>
      </c>
      <c r="B92" s="87" t="s">
        <v>166</v>
      </c>
      <c r="C92" s="88" t="s">
        <v>251</v>
      </c>
      <c r="D92" s="86" t="s">
        <v>8</v>
      </c>
      <c r="E92" s="86" t="s">
        <v>112</v>
      </c>
      <c r="F92" s="86" t="s">
        <v>103</v>
      </c>
      <c r="G92" s="86"/>
      <c r="H92" s="86"/>
      <c r="I92" s="86"/>
      <c r="J92" s="86"/>
      <c r="K92" s="86"/>
      <c r="L92" s="86"/>
      <c r="M92" s="86" t="s">
        <v>10</v>
      </c>
      <c r="N92" s="86">
        <v>11</v>
      </c>
      <c r="O92" s="86" t="s">
        <v>13</v>
      </c>
      <c r="P92" s="87" t="s">
        <v>119</v>
      </c>
      <c r="Q92" s="65">
        <v>251526000</v>
      </c>
      <c r="R92" s="65">
        <v>0</v>
      </c>
      <c r="S92" s="65">
        <v>251526000</v>
      </c>
      <c r="T92" s="65">
        <v>0</v>
      </c>
      <c r="U92" s="65">
        <v>0</v>
      </c>
      <c r="V92" s="65">
        <v>0</v>
      </c>
      <c r="W92" s="65">
        <v>0</v>
      </c>
    </row>
    <row r="93" spans="1:23" ht="22.5" x14ac:dyDescent="0.25">
      <c r="A93" s="86" t="s">
        <v>165</v>
      </c>
      <c r="B93" s="87" t="s">
        <v>166</v>
      </c>
      <c r="C93" s="88" t="s">
        <v>252</v>
      </c>
      <c r="D93" s="86" t="s">
        <v>8</v>
      </c>
      <c r="E93" s="86" t="s">
        <v>112</v>
      </c>
      <c r="F93" s="86" t="s">
        <v>103</v>
      </c>
      <c r="G93" s="86" t="s">
        <v>14</v>
      </c>
      <c r="H93" s="86"/>
      <c r="I93" s="86"/>
      <c r="J93" s="86"/>
      <c r="K93" s="86"/>
      <c r="L93" s="86"/>
      <c r="M93" s="86" t="s">
        <v>10</v>
      </c>
      <c r="N93" s="86">
        <v>11</v>
      </c>
      <c r="O93" s="86" t="s">
        <v>13</v>
      </c>
      <c r="P93" s="87" t="s">
        <v>120</v>
      </c>
      <c r="Q93" s="65">
        <v>251526000</v>
      </c>
      <c r="R93" s="65">
        <v>0</v>
      </c>
      <c r="S93" s="65">
        <v>251526000</v>
      </c>
      <c r="T93" s="65">
        <v>0</v>
      </c>
      <c r="U93" s="65">
        <v>0</v>
      </c>
      <c r="V93" s="65">
        <v>0</v>
      </c>
      <c r="W93" s="65">
        <v>0</v>
      </c>
    </row>
    <row r="94" spans="1:23" x14ac:dyDescent="0.25">
      <c r="A94" s="86" t="s">
        <v>165</v>
      </c>
      <c r="B94" s="87" t="s">
        <v>166</v>
      </c>
      <c r="C94" s="88" t="s">
        <v>8</v>
      </c>
      <c r="D94" s="86" t="s">
        <v>8</v>
      </c>
      <c r="E94" s="86"/>
      <c r="F94" s="86"/>
      <c r="G94" s="86"/>
      <c r="H94" s="86"/>
      <c r="I94" s="86"/>
      <c r="J94" s="86"/>
      <c r="K94" s="86"/>
      <c r="L94" s="86"/>
      <c r="M94" s="86" t="s">
        <v>138</v>
      </c>
      <c r="N94" s="86">
        <v>21</v>
      </c>
      <c r="O94" s="86" t="s">
        <v>11</v>
      </c>
      <c r="P94" s="87" t="s">
        <v>9</v>
      </c>
      <c r="Q94" s="65">
        <v>620570210</v>
      </c>
      <c r="R94" s="65">
        <v>520570210</v>
      </c>
      <c r="S94" s="65">
        <v>100000000</v>
      </c>
      <c r="T94" s="65">
        <v>444773936</v>
      </c>
      <c r="U94" s="65">
        <v>58707309</v>
      </c>
      <c r="V94" s="65">
        <v>58707309</v>
      </c>
      <c r="W94" s="65">
        <v>58707309</v>
      </c>
    </row>
    <row r="95" spans="1:23" ht="22.5" x14ac:dyDescent="0.25">
      <c r="A95" s="86" t="s">
        <v>165</v>
      </c>
      <c r="B95" s="87" t="s">
        <v>166</v>
      </c>
      <c r="C95" s="88" t="s">
        <v>201</v>
      </c>
      <c r="D95" s="86" t="s">
        <v>8</v>
      </c>
      <c r="E95" s="86" t="s">
        <v>42</v>
      </c>
      <c r="F95" s="86"/>
      <c r="G95" s="86"/>
      <c r="H95" s="86"/>
      <c r="I95" s="86"/>
      <c r="J95" s="86"/>
      <c r="K95" s="86"/>
      <c r="L95" s="86"/>
      <c r="M95" s="86" t="s">
        <v>138</v>
      </c>
      <c r="N95" s="86">
        <v>21</v>
      </c>
      <c r="O95" s="86" t="s">
        <v>11</v>
      </c>
      <c r="P95" s="87" t="s">
        <v>65</v>
      </c>
      <c r="Q95" s="65">
        <v>520570210</v>
      </c>
      <c r="R95" s="65">
        <v>520570210</v>
      </c>
      <c r="S95" s="65">
        <v>0</v>
      </c>
      <c r="T95" s="65">
        <v>444773936</v>
      </c>
      <c r="U95" s="65">
        <v>58707309</v>
      </c>
      <c r="V95" s="65">
        <v>58707309</v>
      </c>
      <c r="W95" s="65">
        <v>58707309</v>
      </c>
    </row>
    <row r="96" spans="1:23" ht="22.5" x14ac:dyDescent="0.25">
      <c r="A96" s="86" t="s">
        <v>165</v>
      </c>
      <c r="B96" s="87" t="s">
        <v>166</v>
      </c>
      <c r="C96" s="88" t="s">
        <v>202</v>
      </c>
      <c r="D96" s="86" t="s">
        <v>8</v>
      </c>
      <c r="E96" s="86" t="s">
        <v>42</v>
      </c>
      <c r="F96" s="86" t="s">
        <v>42</v>
      </c>
      <c r="G96" s="86"/>
      <c r="H96" s="86"/>
      <c r="I96" s="86"/>
      <c r="J96" s="86"/>
      <c r="K96" s="86"/>
      <c r="L96" s="86"/>
      <c r="M96" s="86" t="s">
        <v>138</v>
      </c>
      <c r="N96" s="86">
        <v>21</v>
      </c>
      <c r="O96" s="86" t="s">
        <v>11</v>
      </c>
      <c r="P96" s="87" t="s">
        <v>70</v>
      </c>
      <c r="Q96" s="65">
        <v>520570210</v>
      </c>
      <c r="R96" s="65">
        <v>520570210</v>
      </c>
      <c r="S96" s="65">
        <v>0</v>
      </c>
      <c r="T96" s="65">
        <v>444773936</v>
      </c>
      <c r="U96" s="65">
        <v>58707309</v>
      </c>
      <c r="V96" s="65">
        <v>58707309</v>
      </c>
      <c r="W96" s="65">
        <v>58707309</v>
      </c>
    </row>
    <row r="97" spans="1:26" x14ac:dyDescent="0.25">
      <c r="A97" s="86" t="s">
        <v>165</v>
      </c>
      <c r="B97" s="87" t="s">
        <v>166</v>
      </c>
      <c r="C97" s="88" t="s">
        <v>203</v>
      </c>
      <c r="D97" s="86" t="s">
        <v>8</v>
      </c>
      <c r="E97" s="86" t="s">
        <v>42</v>
      </c>
      <c r="F97" s="86" t="s">
        <v>42</v>
      </c>
      <c r="G97" s="86" t="s">
        <v>14</v>
      </c>
      <c r="H97" s="86"/>
      <c r="I97" s="86"/>
      <c r="J97" s="86"/>
      <c r="K97" s="86"/>
      <c r="L97" s="86"/>
      <c r="M97" s="86" t="s">
        <v>138</v>
      </c>
      <c r="N97" s="86">
        <v>21</v>
      </c>
      <c r="O97" s="86" t="s">
        <v>11</v>
      </c>
      <c r="P97" s="87" t="s">
        <v>71</v>
      </c>
      <c r="Q97" s="65">
        <v>44170210</v>
      </c>
      <c r="R97" s="65">
        <v>44170210</v>
      </c>
      <c r="S97" s="65">
        <v>0</v>
      </c>
      <c r="T97" s="65">
        <v>7200000</v>
      </c>
      <c r="U97" s="65">
        <v>0</v>
      </c>
      <c r="V97" s="65">
        <v>0</v>
      </c>
      <c r="W97" s="65">
        <v>0</v>
      </c>
    </row>
    <row r="98" spans="1:26" ht="45" x14ac:dyDescent="0.25">
      <c r="A98" s="86" t="s">
        <v>165</v>
      </c>
      <c r="B98" s="87" t="s">
        <v>166</v>
      </c>
      <c r="C98" s="88" t="s">
        <v>207</v>
      </c>
      <c r="D98" s="86" t="s">
        <v>8</v>
      </c>
      <c r="E98" s="86" t="s">
        <v>42</v>
      </c>
      <c r="F98" s="86" t="s">
        <v>42</v>
      </c>
      <c r="G98" s="86" t="s">
        <v>14</v>
      </c>
      <c r="H98" s="86" t="s">
        <v>21</v>
      </c>
      <c r="I98" s="86"/>
      <c r="J98" s="86"/>
      <c r="K98" s="86"/>
      <c r="L98" s="86"/>
      <c r="M98" s="86" t="s">
        <v>138</v>
      </c>
      <c r="N98" s="86">
        <v>21</v>
      </c>
      <c r="O98" s="86" t="s">
        <v>11</v>
      </c>
      <c r="P98" s="87" t="s">
        <v>75</v>
      </c>
      <c r="Q98" s="65">
        <v>29170210</v>
      </c>
      <c r="R98" s="65">
        <v>29170210</v>
      </c>
      <c r="S98" s="65">
        <v>0</v>
      </c>
      <c r="T98" s="65">
        <v>7200000</v>
      </c>
      <c r="U98" s="65">
        <v>0</v>
      </c>
      <c r="V98" s="65">
        <v>0</v>
      </c>
      <c r="W98" s="65">
        <v>0</v>
      </c>
    </row>
    <row r="99" spans="1:26" ht="33.75" x14ac:dyDescent="0.25">
      <c r="A99" s="86" t="s">
        <v>165</v>
      </c>
      <c r="B99" s="87" t="s">
        <v>166</v>
      </c>
      <c r="C99" s="88" t="s">
        <v>208</v>
      </c>
      <c r="D99" s="86" t="s">
        <v>8</v>
      </c>
      <c r="E99" s="86" t="s">
        <v>42</v>
      </c>
      <c r="F99" s="86" t="s">
        <v>42</v>
      </c>
      <c r="G99" s="86" t="s">
        <v>14</v>
      </c>
      <c r="H99" s="86" t="s">
        <v>21</v>
      </c>
      <c r="I99" s="86" t="s">
        <v>38</v>
      </c>
      <c r="J99" s="86"/>
      <c r="K99" s="86"/>
      <c r="L99" s="86"/>
      <c r="M99" s="86" t="s">
        <v>138</v>
      </c>
      <c r="N99" s="86">
        <v>21</v>
      </c>
      <c r="O99" s="86" t="s">
        <v>11</v>
      </c>
      <c r="P99" s="87" t="s">
        <v>377</v>
      </c>
      <c r="Q99" s="65">
        <v>7200000</v>
      </c>
      <c r="R99" s="65">
        <v>7200000</v>
      </c>
      <c r="S99" s="65">
        <v>0</v>
      </c>
      <c r="T99" s="65">
        <v>7200000</v>
      </c>
      <c r="U99" s="65">
        <v>0</v>
      </c>
      <c r="V99" s="65">
        <v>0</v>
      </c>
      <c r="W99" s="65">
        <v>0</v>
      </c>
    </row>
    <row r="100" spans="1:26" ht="22.5" x14ac:dyDescent="0.25">
      <c r="A100" s="86" t="s">
        <v>165</v>
      </c>
      <c r="B100" s="87" t="s">
        <v>166</v>
      </c>
      <c r="C100" s="88" t="s">
        <v>212</v>
      </c>
      <c r="D100" s="86" t="s">
        <v>8</v>
      </c>
      <c r="E100" s="86" t="s">
        <v>42</v>
      </c>
      <c r="F100" s="86" t="s">
        <v>42</v>
      </c>
      <c r="G100" s="86" t="s">
        <v>14</v>
      </c>
      <c r="H100" s="86" t="s">
        <v>21</v>
      </c>
      <c r="I100" s="86" t="s">
        <v>31</v>
      </c>
      <c r="J100" s="86"/>
      <c r="K100" s="86"/>
      <c r="L100" s="86"/>
      <c r="M100" s="86" t="s">
        <v>138</v>
      </c>
      <c r="N100" s="86">
        <v>21</v>
      </c>
      <c r="O100" s="86" t="s">
        <v>11</v>
      </c>
      <c r="P100" s="87" t="s">
        <v>79</v>
      </c>
      <c r="Q100" s="65">
        <v>21970210</v>
      </c>
      <c r="R100" s="65">
        <v>21970210</v>
      </c>
      <c r="S100" s="65">
        <v>0</v>
      </c>
      <c r="T100" s="65">
        <v>0</v>
      </c>
      <c r="U100" s="65">
        <v>0</v>
      </c>
      <c r="V100" s="65">
        <v>0</v>
      </c>
      <c r="W100" s="65">
        <v>0</v>
      </c>
    </row>
    <row r="101" spans="1:26" ht="22.5" x14ac:dyDescent="0.25">
      <c r="A101" s="86" t="s">
        <v>165</v>
      </c>
      <c r="B101" s="87" t="s">
        <v>166</v>
      </c>
      <c r="C101" s="88" t="s">
        <v>213</v>
      </c>
      <c r="D101" s="86" t="s">
        <v>8</v>
      </c>
      <c r="E101" s="86" t="s">
        <v>42</v>
      </c>
      <c r="F101" s="86" t="s">
        <v>42</v>
      </c>
      <c r="G101" s="86" t="s">
        <v>14</v>
      </c>
      <c r="H101" s="86" t="s">
        <v>23</v>
      </c>
      <c r="I101" s="86"/>
      <c r="J101" s="86"/>
      <c r="K101" s="86"/>
      <c r="L101" s="86"/>
      <c r="M101" s="86" t="s">
        <v>138</v>
      </c>
      <c r="N101" s="86">
        <v>21</v>
      </c>
      <c r="O101" s="86" t="s">
        <v>11</v>
      </c>
      <c r="P101" s="87" t="s">
        <v>80</v>
      </c>
      <c r="Q101" s="65">
        <v>15000000</v>
      </c>
      <c r="R101" s="65">
        <v>15000000</v>
      </c>
      <c r="S101" s="65">
        <v>0</v>
      </c>
      <c r="T101" s="65">
        <v>0</v>
      </c>
      <c r="U101" s="65">
        <v>0</v>
      </c>
      <c r="V101" s="65">
        <v>0</v>
      </c>
      <c r="W101" s="65">
        <v>0</v>
      </c>
    </row>
    <row r="102" spans="1:26" ht="22.5" x14ac:dyDescent="0.25">
      <c r="A102" s="86" t="s">
        <v>165</v>
      </c>
      <c r="B102" s="87" t="s">
        <v>166</v>
      </c>
      <c r="C102" s="88" t="s">
        <v>216</v>
      </c>
      <c r="D102" s="86" t="s">
        <v>8</v>
      </c>
      <c r="E102" s="86" t="s">
        <v>42</v>
      </c>
      <c r="F102" s="86" t="s">
        <v>42</v>
      </c>
      <c r="G102" s="86" t="s">
        <v>14</v>
      </c>
      <c r="H102" s="86" t="s">
        <v>23</v>
      </c>
      <c r="I102" s="86" t="s">
        <v>29</v>
      </c>
      <c r="J102" s="86"/>
      <c r="K102" s="86"/>
      <c r="L102" s="86"/>
      <c r="M102" s="86" t="s">
        <v>138</v>
      </c>
      <c r="N102" s="86">
        <v>21</v>
      </c>
      <c r="O102" s="86" t="s">
        <v>11</v>
      </c>
      <c r="P102" s="87" t="s">
        <v>84</v>
      </c>
      <c r="Q102" s="65">
        <v>15000000</v>
      </c>
      <c r="R102" s="65">
        <v>15000000</v>
      </c>
      <c r="S102" s="65">
        <v>0</v>
      </c>
      <c r="T102" s="65">
        <v>0</v>
      </c>
      <c r="U102" s="65">
        <v>0</v>
      </c>
      <c r="V102" s="65">
        <v>0</v>
      </c>
      <c r="W102" s="65">
        <v>0</v>
      </c>
    </row>
    <row r="103" spans="1:26" x14ac:dyDescent="0.25">
      <c r="A103" s="86" t="s">
        <v>165</v>
      </c>
      <c r="B103" s="87" t="s">
        <v>166</v>
      </c>
      <c r="C103" s="88" t="s">
        <v>217</v>
      </c>
      <c r="D103" s="86" t="s">
        <v>8</v>
      </c>
      <c r="E103" s="86" t="s">
        <v>42</v>
      </c>
      <c r="F103" s="86" t="s">
        <v>42</v>
      </c>
      <c r="G103" s="86" t="s">
        <v>42</v>
      </c>
      <c r="H103" s="86"/>
      <c r="I103" s="86"/>
      <c r="J103" s="86"/>
      <c r="K103" s="86"/>
      <c r="L103" s="86"/>
      <c r="M103" s="86" t="s">
        <v>138</v>
      </c>
      <c r="N103" s="86">
        <v>21</v>
      </c>
      <c r="O103" s="86" t="s">
        <v>11</v>
      </c>
      <c r="P103" s="87" t="s">
        <v>85</v>
      </c>
      <c r="Q103" s="65">
        <v>476400000</v>
      </c>
      <c r="R103" s="65">
        <v>476400000</v>
      </c>
      <c r="S103" s="65">
        <v>0</v>
      </c>
      <c r="T103" s="65">
        <v>437573936</v>
      </c>
      <c r="U103" s="65">
        <v>58707309</v>
      </c>
      <c r="V103" s="65">
        <v>58707309</v>
      </c>
      <c r="W103" s="65">
        <v>58707309</v>
      </c>
    </row>
    <row r="104" spans="1:26" ht="45" x14ac:dyDescent="0.25">
      <c r="A104" s="86" t="s">
        <v>165</v>
      </c>
      <c r="B104" s="87" t="s">
        <v>166</v>
      </c>
      <c r="C104" s="88" t="s">
        <v>223</v>
      </c>
      <c r="D104" s="86" t="s">
        <v>8</v>
      </c>
      <c r="E104" s="86" t="s">
        <v>42</v>
      </c>
      <c r="F104" s="86" t="s">
        <v>42</v>
      </c>
      <c r="G104" s="86" t="s">
        <v>42</v>
      </c>
      <c r="H104" s="86" t="s">
        <v>29</v>
      </c>
      <c r="I104" s="86"/>
      <c r="J104" s="86"/>
      <c r="K104" s="86"/>
      <c r="L104" s="86"/>
      <c r="M104" s="86" t="s">
        <v>138</v>
      </c>
      <c r="N104" s="86">
        <v>21</v>
      </c>
      <c r="O104" s="86" t="s">
        <v>11</v>
      </c>
      <c r="P104" s="87" t="s">
        <v>380</v>
      </c>
      <c r="Q104" s="65">
        <v>750000</v>
      </c>
      <c r="R104" s="65">
        <v>750000</v>
      </c>
      <c r="S104" s="65">
        <v>0</v>
      </c>
      <c r="T104" s="65">
        <v>750000</v>
      </c>
      <c r="U104" s="65">
        <v>123923</v>
      </c>
      <c r="V104" s="65">
        <v>123923</v>
      </c>
      <c r="W104" s="65">
        <v>123923</v>
      </c>
    </row>
    <row r="105" spans="1:26" ht="22.5" x14ac:dyDescent="0.25">
      <c r="A105" s="86" t="s">
        <v>165</v>
      </c>
      <c r="B105" s="87" t="s">
        <v>166</v>
      </c>
      <c r="C105" s="88" t="s">
        <v>224</v>
      </c>
      <c r="D105" s="86" t="s">
        <v>8</v>
      </c>
      <c r="E105" s="86" t="s">
        <v>42</v>
      </c>
      <c r="F105" s="86" t="s">
        <v>42</v>
      </c>
      <c r="G105" s="86" t="s">
        <v>42</v>
      </c>
      <c r="H105" s="86" t="s">
        <v>29</v>
      </c>
      <c r="I105" s="86" t="s">
        <v>18</v>
      </c>
      <c r="J105" s="86"/>
      <c r="K105" s="86"/>
      <c r="L105" s="86"/>
      <c r="M105" s="86" t="s">
        <v>138</v>
      </c>
      <c r="N105" s="86">
        <v>21</v>
      </c>
      <c r="O105" s="86" t="s">
        <v>11</v>
      </c>
      <c r="P105" s="87" t="s">
        <v>90</v>
      </c>
      <c r="Q105" s="65">
        <v>750000</v>
      </c>
      <c r="R105" s="65">
        <v>750000</v>
      </c>
      <c r="S105" s="65">
        <v>0</v>
      </c>
      <c r="T105" s="65">
        <v>750000</v>
      </c>
      <c r="U105" s="65">
        <v>123923</v>
      </c>
      <c r="V105" s="65">
        <v>123923</v>
      </c>
      <c r="W105" s="65">
        <v>123923</v>
      </c>
    </row>
    <row r="106" spans="1:26" ht="33.75" x14ac:dyDescent="0.25">
      <c r="A106" s="86" t="s">
        <v>165</v>
      </c>
      <c r="B106" s="87" t="s">
        <v>166</v>
      </c>
      <c r="C106" s="88" t="s">
        <v>226</v>
      </c>
      <c r="D106" s="86" t="s">
        <v>8</v>
      </c>
      <c r="E106" s="86" t="s">
        <v>42</v>
      </c>
      <c r="F106" s="86" t="s">
        <v>42</v>
      </c>
      <c r="G106" s="86" t="s">
        <v>42</v>
      </c>
      <c r="H106" s="86" t="s">
        <v>31</v>
      </c>
      <c r="I106" s="86"/>
      <c r="J106" s="86"/>
      <c r="K106" s="86"/>
      <c r="L106" s="86"/>
      <c r="M106" s="86" t="s">
        <v>138</v>
      </c>
      <c r="N106" s="86">
        <v>21</v>
      </c>
      <c r="O106" s="86" t="s">
        <v>11</v>
      </c>
      <c r="P106" s="87" t="s">
        <v>92</v>
      </c>
      <c r="Q106" s="65">
        <v>435650000</v>
      </c>
      <c r="R106" s="65">
        <v>435650000</v>
      </c>
      <c r="S106" s="65">
        <v>0</v>
      </c>
      <c r="T106" s="65">
        <v>431550000</v>
      </c>
      <c r="U106" s="65">
        <v>55550000</v>
      </c>
      <c r="V106" s="65">
        <v>55550000</v>
      </c>
      <c r="W106" s="65">
        <v>55550000</v>
      </c>
    </row>
    <row r="107" spans="1:26" ht="22.5" x14ac:dyDescent="0.25">
      <c r="A107" s="86" t="s">
        <v>165</v>
      </c>
      <c r="B107" s="87" t="s">
        <v>166</v>
      </c>
      <c r="C107" s="88" t="s">
        <v>227</v>
      </c>
      <c r="D107" s="86" t="s">
        <v>8</v>
      </c>
      <c r="E107" s="86" t="s">
        <v>42</v>
      </c>
      <c r="F107" s="86" t="s">
        <v>42</v>
      </c>
      <c r="G107" s="86" t="s">
        <v>42</v>
      </c>
      <c r="H107" s="86" t="s">
        <v>31</v>
      </c>
      <c r="I107" s="86" t="s">
        <v>38</v>
      </c>
      <c r="J107" s="86"/>
      <c r="K107" s="86"/>
      <c r="L107" s="86"/>
      <c r="M107" s="86" t="s">
        <v>138</v>
      </c>
      <c r="N107" s="86">
        <v>21</v>
      </c>
      <c r="O107" s="86" t="s">
        <v>11</v>
      </c>
      <c r="P107" s="87" t="s">
        <v>93</v>
      </c>
      <c r="Q107" s="65">
        <v>304750000</v>
      </c>
      <c r="R107" s="65">
        <v>304750000</v>
      </c>
      <c r="S107" s="65">
        <v>0</v>
      </c>
      <c r="T107" s="65">
        <v>304750000</v>
      </c>
      <c r="U107" s="65">
        <v>39750000</v>
      </c>
      <c r="V107" s="65">
        <v>39750000</v>
      </c>
      <c r="W107" s="65">
        <v>39750000</v>
      </c>
    </row>
    <row r="108" spans="1:26" ht="56.25" x14ac:dyDescent="0.25">
      <c r="A108" s="86" t="s">
        <v>165</v>
      </c>
      <c r="B108" s="87" t="s">
        <v>166</v>
      </c>
      <c r="C108" s="88" t="s">
        <v>228</v>
      </c>
      <c r="D108" s="86" t="s">
        <v>8</v>
      </c>
      <c r="E108" s="86" t="s">
        <v>42</v>
      </c>
      <c r="F108" s="86" t="s">
        <v>42</v>
      </c>
      <c r="G108" s="86" t="s">
        <v>42</v>
      </c>
      <c r="H108" s="86" t="s">
        <v>31</v>
      </c>
      <c r="I108" s="86" t="s">
        <v>21</v>
      </c>
      <c r="J108" s="86"/>
      <c r="K108" s="86"/>
      <c r="L108" s="86"/>
      <c r="M108" s="86" t="s">
        <v>138</v>
      </c>
      <c r="N108" s="86">
        <v>21</v>
      </c>
      <c r="O108" s="86" t="s">
        <v>11</v>
      </c>
      <c r="P108" s="87" t="s">
        <v>378</v>
      </c>
      <c r="Q108" s="65">
        <v>129000000</v>
      </c>
      <c r="R108" s="65">
        <v>129000000</v>
      </c>
      <c r="S108" s="65">
        <v>0</v>
      </c>
      <c r="T108" s="65">
        <v>126800000</v>
      </c>
      <c r="U108" s="65">
        <v>15800000</v>
      </c>
      <c r="V108" s="65">
        <v>15800000</v>
      </c>
      <c r="W108" s="65">
        <v>15800000</v>
      </c>
    </row>
    <row r="109" spans="1:26" ht="45" x14ac:dyDescent="0.25">
      <c r="A109" s="86" t="s">
        <v>165</v>
      </c>
      <c r="B109" s="87" t="s">
        <v>166</v>
      </c>
      <c r="C109" s="88" t="s">
        <v>231</v>
      </c>
      <c r="D109" s="86" t="s">
        <v>8</v>
      </c>
      <c r="E109" s="86" t="s">
        <v>42</v>
      </c>
      <c r="F109" s="86" t="s">
        <v>42</v>
      </c>
      <c r="G109" s="86" t="s">
        <v>42</v>
      </c>
      <c r="H109" s="86" t="s">
        <v>31</v>
      </c>
      <c r="I109" s="86" t="s">
        <v>29</v>
      </c>
      <c r="J109" s="86"/>
      <c r="K109" s="86"/>
      <c r="L109" s="86"/>
      <c r="M109" s="86" t="s">
        <v>138</v>
      </c>
      <c r="N109" s="86">
        <v>21</v>
      </c>
      <c r="O109" s="86" t="s">
        <v>11</v>
      </c>
      <c r="P109" s="87" t="s">
        <v>96</v>
      </c>
      <c r="Q109" s="65">
        <v>1900000</v>
      </c>
      <c r="R109" s="65">
        <v>1900000</v>
      </c>
      <c r="S109" s="65">
        <v>0</v>
      </c>
      <c r="T109" s="65">
        <v>0</v>
      </c>
      <c r="U109" s="65">
        <v>0</v>
      </c>
      <c r="V109" s="65">
        <v>0</v>
      </c>
      <c r="W109" s="65">
        <v>0</v>
      </c>
    </row>
    <row r="110" spans="1:26" ht="22.5" x14ac:dyDescent="0.25">
      <c r="A110" s="86" t="s">
        <v>165</v>
      </c>
      <c r="B110" s="87" t="s">
        <v>166</v>
      </c>
      <c r="C110" s="88" t="s">
        <v>236</v>
      </c>
      <c r="D110" s="86" t="s">
        <v>8</v>
      </c>
      <c r="E110" s="86" t="s">
        <v>42</v>
      </c>
      <c r="F110" s="86" t="s">
        <v>42</v>
      </c>
      <c r="G110" s="86" t="s">
        <v>42</v>
      </c>
      <c r="H110" s="86" t="s">
        <v>35</v>
      </c>
      <c r="I110" s="86"/>
      <c r="J110" s="86"/>
      <c r="K110" s="86"/>
      <c r="L110" s="86"/>
      <c r="M110" s="86" t="s">
        <v>138</v>
      </c>
      <c r="N110" s="86">
        <v>21</v>
      </c>
      <c r="O110" s="86" t="s">
        <v>11</v>
      </c>
      <c r="P110" s="87" t="s">
        <v>101</v>
      </c>
      <c r="Q110" s="65">
        <v>40000000</v>
      </c>
      <c r="R110" s="65">
        <v>40000000</v>
      </c>
      <c r="S110" s="65">
        <v>0</v>
      </c>
      <c r="T110" s="65">
        <v>5273936</v>
      </c>
      <c r="U110" s="65">
        <v>3033386</v>
      </c>
      <c r="V110" s="65">
        <v>3033386</v>
      </c>
      <c r="W110" s="65">
        <v>3033386</v>
      </c>
    </row>
    <row r="111" spans="1:26" x14ac:dyDescent="0.25">
      <c r="A111" s="86" t="s">
        <v>165</v>
      </c>
      <c r="B111" s="87" t="s">
        <v>166</v>
      </c>
      <c r="C111" s="88" t="s">
        <v>237</v>
      </c>
      <c r="D111" s="86" t="s">
        <v>8</v>
      </c>
      <c r="E111" s="86" t="s">
        <v>51</v>
      </c>
      <c r="F111" s="86"/>
      <c r="G111" s="86"/>
      <c r="H111" s="86"/>
      <c r="I111" s="86"/>
      <c r="J111" s="86"/>
      <c r="K111" s="86"/>
      <c r="L111" s="86"/>
      <c r="M111" s="86" t="s">
        <v>138</v>
      </c>
      <c r="N111" s="86">
        <v>21</v>
      </c>
      <c r="O111" s="86" t="s">
        <v>11</v>
      </c>
      <c r="P111" s="87" t="s">
        <v>102</v>
      </c>
      <c r="Q111" s="65">
        <v>100000000</v>
      </c>
      <c r="R111" s="65">
        <v>0</v>
      </c>
      <c r="S111" s="65">
        <v>100000000</v>
      </c>
      <c r="T111" s="65">
        <v>0</v>
      </c>
      <c r="U111" s="65">
        <v>0</v>
      </c>
      <c r="V111" s="65">
        <v>0</v>
      </c>
      <c r="W111" s="65">
        <v>0</v>
      </c>
    </row>
    <row r="112" spans="1:26" ht="22.5" x14ac:dyDescent="0.25">
      <c r="A112" s="86" t="s">
        <v>165</v>
      </c>
      <c r="B112" s="87" t="s">
        <v>166</v>
      </c>
      <c r="C112" s="88" t="s">
        <v>723</v>
      </c>
      <c r="D112" s="86" t="s">
        <v>8</v>
      </c>
      <c r="E112" s="86" t="s">
        <v>51</v>
      </c>
      <c r="F112" s="86" t="s">
        <v>42</v>
      </c>
      <c r="G112" s="86"/>
      <c r="H112" s="86"/>
      <c r="I112" s="86"/>
      <c r="J112" s="86"/>
      <c r="K112" s="86"/>
      <c r="L112" s="86"/>
      <c r="M112" s="86" t="s">
        <v>138</v>
      </c>
      <c r="N112" s="86">
        <v>21</v>
      </c>
      <c r="O112" s="86" t="s">
        <v>11</v>
      </c>
      <c r="P112" s="87" t="s">
        <v>682</v>
      </c>
      <c r="Q112" s="65">
        <v>100000000</v>
      </c>
      <c r="R112" s="65">
        <v>0</v>
      </c>
      <c r="S112" s="65">
        <v>100000000</v>
      </c>
      <c r="T112" s="65">
        <v>0</v>
      </c>
      <c r="U112" s="65">
        <v>0</v>
      </c>
      <c r="V112" s="65">
        <v>0</v>
      </c>
      <c r="W112" s="65">
        <v>0</v>
      </c>
      <c r="Z112" s="65">
        <v>11200425056.33</v>
      </c>
    </row>
    <row r="113" spans="1:23" ht="22.5" x14ac:dyDescent="0.25">
      <c r="A113" s="86" t="s">
        <v>165</v>
      </c>
      <c r="B113" s="87" t="s">
        <v>166</v>
      </c>
      <c r="C113" s="88" t="s">
        <v>531</v>
      </c>
      <c r="D113" s="86" t="s">
        <v>8</v>
      </c>
      <c r="E113" s="86" t="s">
        <v>51</v>
      </c>
      <c r="F113" s="86" t="s">
        <v>42</v>
      </c>
      <c r="G113" s="86" t="s">
        <v>42</v>
      </c>
      <c r="H113" s="86"/>
      <c r="I113" s="86"/>
      <c r="J113" s="86"/>
      <c r="K113" s="86"/>
      <c r="L113" s="86"/>
      <c r="M113" s="86" t="s">
        <v>138</v>
      </c>
      <c r="N113" s="86">
        <v>21</v>
      </c>
      <c r="O113" s="86" t="s">
        <v>11</v>
      </c>
      <c r="P113" s="87" t="s">
        <v>532</v>
      </c>
      <c r="Q113" s="65">
        <v>100000000</v>
      </c>
      <c r="R113" s="65">
        <v>0</v>
      </c>
      <c r="S113" s="65">
        <v>100000000</v>
      </c>
      <c r="T113" s="65">
        <v>0</v>
      </c>
      <c r="U113" s="65">
        <v>0</v>
      </c>
      <c r="V113" s="65">
        <v>0</v>
      </c>
      <c r="W113" s="65">
        <v>0</v>
      </c>
    </row>
    <row r="114" spans="1:23" ht="56.25" x14ac:dyDescent="0.25">
      <c r="A114" s="86" t="s">
        <v>165</v>
      </c>
      <c r="B114" s="87" t="s">
        <v>166</v>
      </c>
      <c r="C114" s="88" t="s">
        <v>724</v>
      </c>
      <c r="D114" s="86" t="s">
        <v>8</v>
      </c>
      <c r="E114" s="86" t="s">
        <v>51</v>
      </c>
      <c r="F114" s="86" t="s">
        <v>42</v>
      </c>
      <c r="G114" s="86" t="s">
        <v>42</v>
      </c>
      <c r="H114" s="86" t="s">
        <v>683</v>
      </c>
      <c r="I114" s="86"/>
      <c r="J114" s="86"/>
      <c r="K114" s="86"/>
      <c r="L114" s="86"/>
      <c r="M114" s="86" t="s">
        <v>138</v>
      </c>
      <c r="N114" s="86">
        <v>21</v>
      </c>
      <c r="O114" s="86" t="s">
        <v>11</v>
      </c>
      <c r="P114" s="87" t="s">
        <v>684</v>
      </c>
      <c r="Q114" s="65">
        <v>100000000</v>
      </c>
      <c r="R114" s="65">
        <v>0</v>
      </c>
      <c r="S114" s="65">
        <v>100000000</v>
      </c>
      <c r="T114" s="65">
        <v>0</v>
      </c>
      <c r="U114" s="65">
        <v>0</v>
      </c>
      <c r="V114" s="65">
        <v>0</v>
      </c>
      <c r="W114" s="65">
        <v>0</v>
      </c>
    </row>
    <row r="115" spans="1:23" x14ac:dyDescent="0.25">
      <c r="A115" s="86" t="s">
        <v>165</v>
      </c>
      <c r="B115" s="87" t="s">
        <v>166</v>
      </c>
      <c r="C115" s="88" t="s">
        <v>534</v>
      </c>
      <c r="D115" s="86" t="s">
        <v>8</v>
      </c>
      <c r="E115" s="86" t="s">
        <v>51</v>
      </c>
      <c r="F115" s="86" t="s">
        <v>42</v>
      </c>
      <c r="G115" s="86" t="s">
        <v>42</v>
      </c>
      <c r="H115" s="86" t="s">
        <v>683</v>
      </c>
      <c r="I115" s="86" t="s">
        <v>18</v>
      </c>
      <c r="J115" s="86"/>
      <c r="K115" s="86"/>
      <c r="L115" s="86"/>
      <c r="M115" s="86" t="s">
        <v>138</v>
      </c>
      <c r="N115" s="86">
        <v>21</v>
      </c>
      <c r="O115" s="86" t="s">
        <v>11</v>
      </c>
      <c r="P115" s="87" t="s">
        <v>535</v>
      </c>
      <c r="Q115" s="65">
        <v>100000000</v>
      </c>
      <c r="R115" s="65">
        <v>0</v>
      </c>
      <c r="S115" s="65">
        <v>100000000</v>
      </c>
      <c r="T115" s="65">
        <v>0</v>
      </c>
      <c r="U115" s="65">
        <v>0</v>
      </c>
      <c r="V115" s="65">
        <v>0</v>
      </c>
      <c r="W115" s="65">
        <v>0</v>
      </c>
    </row>
    <row r="116" spans="1:23" x14ac:dyDescent="0.25">
      <c r="A116" s="86" t="s">
        <v>165</v>
      </c>
      <c r="B116" s="87" t="s">
        <v>166</v>
      </c>
      <c r="C116" s="88" t="s">
        <v>121</v>
      </c>
      <c r="D116" s="86" t="s">
        <v>121</v>
      </c>
      <c r="E116" s="86"/>
      <c r="F116" s="86"/>
      <c r="G116" s="86"/>
      <c r="H116" s="86"/>
      <c r="I116" s="86"/>
      <c r="J116" s="86"/>
      <c r="K116" s="86"/>
      <c r="L116" s="86"/>
      <c r="M116" s="86" t="s">
        <v>10</v>
      </c>
      <c r="N116" s="86">
        <v>10</v>
      </c>
      <c r="O116" s="86" t="s">
        <v>11</v>
      </c>
      <c r="P116" s="81" t="s">
        <v>122</v>
      </c>
      <c r="Q116" s="65">
        <v>25281000301</v>
      </c>
      <c r="R116" s="65">
        <v>25102038875</v>
      </c>
      <c r="S116" s="82">
        <v>178961426</v>
      </c>
      <c r="T116" s="65">
        <v>11538742655.34</v>
      </c>
      <c r="U116" s="65">
        <v>827282341</v>
      </c>
      <c r="V116" s="65">
        <v>827282341</v>
      </c>
      <c r="W116" s="65">
        <v>827282341</v>
      </c>
    </row>
    <row r="117" spans="1:23" ht="22.5" x14ac:dyDescent="0.25">
      <c r="A117" s="86" t="s">
        <v>165</v>
      </c>
      <c r="B117" s="87" t="s">
        <v>166</v>
      </c>
      <c r="C117" s="88" t="s">
        <v>253</v>
      </c>
      <c r="D117" s="86" t="s">
        <v>121</v>
      </c>
      <c r="E117" s="86" t="s">
        <v>123</v>
      </c>
      <c r="F117" s="86"/>
      <c r="G117" s="86"/>
      <c r="H117" s="86"/>
      <c r="I117" s="86"/>
      <c r="J117" s="86"/>
      <c r="K117" s="86"/>
      <c r="L117" s="86"/>
      <c r="M117" s="86" t="s">
        <v>10</v>
      </c>
      <c r="N117" s="86">
        <v>10</v>
      </c>
      <c r="O117" s="86" t="s">
        <v>11</v>
      </c>
      <c r="P117" s="87" t="s">
        <v>124</v>
      </c>
      <c r="Q117" s="65">
        <v>14840667881</v>
      </c>
      <c r="R117" s="65">
        <v>14838217200</v>
      </c>
      <c r="S117" s="65">
        <v>2450681</v>
      </c>
      <c r="T117" s="65">
        <v>6338821519</v>
      </c>
      <c r="U117" s="65">
        <v>475789954</v>
      </c>
      <c r="V117" s="65">
        <v>475789954</v>
      </c>
      <c r="W117" s="65">
        <v>475789954</v>
      </c>
    </row>
    <row r="118" spans="1:23" x14ac:dyDescent="0.25">
      <c r="A118" s="86" t="s">
        <v>165</v>
      </c>
      <c r="B118" s="87" t="s">
        <v>166</v>
      </c>
      <c r="C118" s="88" t="s">
        <v>254</v>
      </c>
      <c r="D118" s="86" t="s">
        <v>121</v>
      </c>
      <c r="E118" s="86" t="s">
        <v>123</v>
      </c>
      <c r="F118" s="86" t="s">
        <v>125</v>
      </c>
      <c r="G118" s="86"/>
      <c r="H118" s="86"/>
      <c r="I118" s="86"/>
      <c r="J118" s="86"/>
      <c r="K118" s="86"/>
      <c r="L118" s="86"/>
      <c r="M118" s="86" t="s">
        <v>10</v>
      </c>
      <c r="N118" s="86">
        <v>10</v>
      </c>
      <c r="O118" s="86" t="s">
        <v>11</v>
      </c>
      <c r="P118" s="87" t="s">
        <v>126</v>
      </c>
      <c r="Q118" s="65">
        <v>14840667881</v>
      </c>
      <c r="R118" s="65">
        <v>14838217200</v>
      </c>
      <c r="S118" s="65">
        <v>2450681</v>
      </c>
      <c r="T118" s="65">
        <v>6338821519</v>
      </c>
      <c r="U118" s="65">
        <v>475789954</v>
      </c>
      <c r="V118" s="65">
        <v>475789954</v>
      </c>
      <c r="W118" s="65">
        <v>475789954</v>
      </c>
    </row>
    <row r="119" spans="1:23" ht="67.5" x14ac:dyDescent="0.25">
      <c r="A119" s="86" t="s">
        <v>165</v>
      </c>
      <c r="B119" s="87" t="s">
        <v>166</v>
      </c>
      <c r="C119" s="88" t="s">
        <v>437</v>
      </c>
      <c r="D119" s="86" t="s">
        <v>121</v>
      </c>
      <c r="E119" s="86" t="s">
        <v>123</v>
      </c>
      <c r="F119" s="86" t="s">
        <v>125</v>
      </c>
      <c r="G119" s="86" t="s">
        <v>431</v>
      </c>
      <c r="H119" s="86"/>
      <c r="I119" s="86"/>
      <c r="J119" s="86"/>
      <c r="K119" s="86"/>
      <c r="L119" s="86"/>
      <c r="M119" s="86" t="s">
        <v>10</v>
      </c>
      <c r="N119" s="86">
        <v>10</v>
      </c>
      <c r="O119" s="86" t="s">
        <v>11</v>
      </c>
      <c r="P119" s="87" t="s">
        <v>432</v>
      </c>
      <c r="Q119" s="65">
        <v>14840667881</v>
      </c>
      <c r="R119" s="65">
        <v>14838217200</v>
      </c>
      <c r="S119" s="65">
        <v>2450681</v>
      </c>
      <c r="T119" s="65">
        <v>6338821519</v>
      </c>
      <c r="U119" s="65">
        <v>475789954</v>
      </c>
      <c r="V119" s="65">
        <v>475789954</v>
      </c>
      <c r="W119" s="65">
        <v>475789954</v>
      </c>
    </row>
    <row r="120" spans="1:23" ht="78.75" x14ac:dyDescent="0.25">
      <c r="A120" s="86" t="s">
        <v>165</v>
      </c>
      <c r="B120" s="87" t="s">
        <v>166</v>
      </c>
      <c r="C120" s="88" t="s">
        <v>388</v>
      </c>
      <c r="D120" s="86" t="s">
        <v>121</v>
      </c>
      <c r="E120" s="86" t="s">
        <v>123</v>
      </c>
      <c r="F120" s="86" t="s">
        <v>125</v>
      </c>
      <c r="G120" s="86" t="s">
        <v>431</v>
      </c>
      <c r="H120" s="86" t="s">
        <v>415</v>
      </c>
      <c r="I120" s="86"/>
      <c r="J120" s="86"/>
      <c r="K120" s="86"/>
      <c r="L120" s="86"/>
      <c r="M120" s="86" t="s">
        <v>10</v>
      </c>
      <c r="N120" s="86">
        <v>10</v>
      </c>
      <c r="O120" s="86" t="s">
        <v>11</v>
      </c>
      <c r="P120" s="87" t="s">
        <v>387</v>
      </c>
      <c r="Q120" s="65">
        <v>14840667881</v>
      </c>
      <c r="R120" s="65">
        <v>14838217200</v>
      </c>
      <c r="S120" s="65">
        <v>2450681</v>
      </c>
      <c r="T120" s="65">
        <v>6338821519</v>
      </c>
      <c r="U120" s="65">
        <v>475789954</v>
      </c>
      <c r="V120" s="65">
        <v>475789954</v>
      </c>
      <c r="W120" s="65">
        <v>475789954</v>
      </c>
    </row>
    <row r="121" spans="1:23" ht="33.75" x14ac:dyDescent="0.25">
      <c r="A121" s="86" t="s">
        <v>165</v>
      </c>
      <c r="B121" s="87" t="s">
        <v>166</v>
      </c>
      <c r="C121" s="88" t="s">
        <v>438</v>
      </c>
      <c r="D121" s="86" t="s">
        <v>121</v>
      </c>
      <c r="E121" s="86" t="s">
        <v>123</v>
      </c>
      <c r="F121" s="86" t="s">
        <v>125</v>
      </c>
      <c r="G121" s="86" t="s">
        <v>431</v>
      </c>
      <c r="H121" s="86" t="s">
        <v>415</v>
      </c>
      <c r="I121" s="86" t="s">
        <v>435</v>
      </c>
      <c r="J121" s="86"/>
      <c r="K121" s="86"/>
      <c r="L121" s="86"/>
      <c r="M121" s="86" t="s">
        <v>10</v>
      </c>
      <c r="N121" s="86">
        <v>10</v>
      </c>
      <c r="O121" s="86" t="s">
        <v>11</v>
      </c>
      <c r="P121" s="87" t="s">
        <v>436</v>
      </c>
      <c r="Q121" s="65">
        <v>759789906</v>
      </c>
      <c r="R121" s="65">
        <v>759789906</v>
      </c>
      <c r="S121" s="65">
        <v>0</v>
      </c>
      <c r="T121" s="65">
        <v>455625671</v>
      </c>
      <c r="U121" s="65">
        <v>64388053</v>
      </c>
      <c r="V121" s="65">
        <v>64388053</v>
      </c>
      <c r="W121" s="65">
        <v>64388053</v>
      </c>
    </row>
    <row r="122" spans="1:23" ht="112.5" x14ac:dyDescent="0.25">
      <c r="A122" s="86" t="s">
        <v>165</v>
      </c>
      <c r="B122" s="87" t="s">
        <v>166</v>
      </c>
      <c r="C122" s="88" t="s">
        <v>389</v>
      </c>
      <c r="D122" s="86" t="s">
        <v>121</v>
      </c>
      <c r="E122" s="86" t="s">
        <v>123</v>
      </c>
      <c r="F122" s="86" t="s">
        <v>125</v>
      </c>
      <c r="G122" s="86" t="s">
        <v>431</v>
      </c>
      <c r="H122" s="86" t="s">
        <v>415</v>
      </c>
      <c r="I122" s="86" t="s">
        <v>435</v>
      </c>
      <c r="J122" s="86" t="s">
        <v>42</v>
      </c>
      <c r="K122" s="86"/>
      <c r="L122" s="86"/>
      <c r="M122" s="86" t="s">
        <v>10</v>
      </c>
      <c r="N122" s="86">
        <v>10</v>
      </c>
      <c r="O122" s="86" t="s">
        <v>11</v>
      </c>
      <c r="P122" s="87" t="s">
        <v>390</v>
      </c>
      <c r="Q122" s="65">
        <v>759789906</v>
      </c>
      <c r="R122" s="65">
        <v>759789906</v>
      </c>
      <c r="S122" s="65">
        <v>0</v>
      </c>
      <c r="T122" s="65">
        <v>455625671</v>
      </c>
      <c r="U122" s="65">
        <v>64388053</v>
      </c>
      <c r="V122" s="65">
        <v>64388053</v>
      </c>
      <c r="W122" s="65">
        <v>64388053</v>
      </c>
    </row>
    <row r="123" spans="1:23" ht="22.5" x14ac:dyDescent="0.25">
      <c r="A123" s="86" t="s">
        <v>165</v>
      </c>
      <c r="B123" s="87" t="s">
        <v>166</v>
      </c>
      <c r="C123" s="88" t="s">
        <v>439</v>
      </c>
      <c r="D123" s="86" t="s">
        <v>121</v>
      </c>
      <c r="E123" s="86" t="s">
        <v>123</v>
      </c>
      <c r="F123" s="86" t="s">
        <v>125</v>
      </c>
      <c r="G123" s="86" t="s">
        <v>431</v>
      </c>
      <c r="H123" s="86" t="s">
        <v>415</v>
      </c>
      <c r="I123" s="86" t="s">
        <v>433</v>
      </c>
      <c r="J123" s="86"/>
      <c r="K123" s="86"/>
      <c r="L123" s="86"/>
      <c r="M123" s="86" t="s">
        <v>10</v>
      </c>
      <c r="N123" s="86">
        <v>10</v>
      </c>
      <c r="O123" s="86" t="s">
        <v>11</v>
      </c>
      <c r="P123" s="87" t="s">
        <v>434</v>
      </c>
      <c r="Q123" s="65">
        <v>9066343620</v>
      </c>
      <c r="R123" s="65">
        <v>9066343620</v>
      </c>
      <c r="S123" s="65">
        <v>0</v>
      </c>
      <c r="T123" s="65">
        <v>1610732052</v>
      </c>
      <c r="U123" s="65">
        <v>97758254</v>
      </c>
      <c r="V123" s="65">
        <v>97758254</v>
      </c>
      <c r="W123" s="65">
        <v>97758254</v>
      </c>
    </row>
    <row r="124" spans="1:23" ht="90" x14ac:dyDescent="0.25">
      <c r="A124" s="86" t="s">
        <v>165</v>
      </c>
      <c r="B124" s="87" t="s">
        <v>166</v>
      </c>
      <c r="C124" s="88" t="s">
        <v>391</v>
      </c>
      <c r="D124" s="86" t="s">
        <v>121</v>
      </c>
      <c r="E124" s="86" t="s">
        <v>123</v>
      </c>
      <c r="F124" s="86" t="s">
        <v>125</v>
      </c>
      <c r="G124" s="86" t="s">
        <v>431</v>
      </c>
      <c r="H124" s="86" t="s">
        <v>415</v>
      </c>
      <c r="I124" s="86" t="s">
        <v>433</v>
      </c>
      <c r="J124" s="86" t="s">
        <v>42</v>
      </c>
      <c r="K124" s="86"/>
      <c r="L124" s="86"/>
      <c r="M124" s="86" t="s">
        <v>10</v>
      </c>
      <c r="N124" s="86">
        <v>10</v>
      </c>
      <c r="O124" s="86" t="s">
        <v>11</v>
      </c>
      <c r="P124" s="87" t="s">
        <v>392</v>
      </c>
      <c r="Q124" s="65">
        <v>9066343620</v>
      </c>
      <c r="R124" s="65">
        <v>9066343620</v>
      </c>
      <c r="S124" s="65">
        <v>0</v>
      </c>
      <c r="T124" s="65">
        <v>1610732052</v>
      </c>
      <c r="U124" s="65">
        <v>97758254</v>
      </c>
      <c r="V124" s="65">
        <v>97758254</v>
      </c>
      <c r="W124" s="65">
        <v>97758254</v>
      </c>
    </row>
    <row r="125" spans="1:23" ht="33.75" x14ac:dyDescent="0.25">
      <c r="A125" s="86" t="s">
        <v>165</v>
      </c>
      <c r="B125" s="87" t="s">
        <v>166</v>
      </c>
      <c r="C125" s="88" t="s">
        <v>440</v>
      </c>
      <c r="D125" s="86" t="s">
        <v>121</v>
      </c>
      <c r="E125" s="86" t="s">
        <v>123</v>
      </c>
      <c r="F125" s="86" t="s">
        <v>125</v>
      </c>
      <c r="G125" s="86" t="s">
        <v>431</v>
      </c>
      <c r="H125" s="86" t="s">
        <v>415</v>
      </c>
      <c r="I125" s="86" t="s">
        <v>129</v>
      </c>
      <c r="J125" s="86"/>
      <c r="K125" s="86"/>
      <c r="L125" s="86"/>
      <c r="M125" s="86" t="s">
        <v>10</v>
      </c>
      <c r="N125" s="86">
        <v>10</v>
      </c>
      <c r="O125" s="86" t="s">
        <v>11</v>
      </c>
      <c r="P125" s="87" t="s">
        <v>130</v>
      </c>
      <c r="Q125" s="65">
        <v>4283883605</v>
      </c>
      <c r="R125" s="65">
        <v>4281432924</v>
      </c>
      <c r="S125" s="65">
        <v>2450681</v>
      </c>
      <c r="T125" s="65">
        <v>3694514592</v>
      </c>
      <c r="U125" s="65">
        <v>253047022</v>
      </c>
      <c r="V125" s="65">
        <v>253047022</v>
      </c>
      <c r="W125" s="65">
        <v>253047022</v>
      </c>
    </row>
    <row r="126" spans="1:23" ht="101.25" x14ac:dyDescent="0.25">
      <c r="A126" s="86" t="s">
        <v>165</v>
      </c>
      <c r="B126" s="87" t="s">
        <v>166</v>
      </c>
      <c r="C126" s="88" t="s">
        <v>393</v>
      </c>
      <c r="D126" s="86" t="s">
        <v>121</v>
      </c>
      <c r="E126" s="86" t="s">
        <v>123</v>
      </c>
      <c r="F126" s="86" t="s">
        <v>125</v>
      </c>
      <c r="G126" s="86" t="s">
        <v>431</v>
      </c>
      <c r="H126" s="86" t="s">
        <v>415</v>
      </c>
      <c r="I126" s="86" t="s">
        <v>129</v>
      </c>
      <c r="J126" s="86" t="s">
        <v>42</v>
      </c>
      <c r="K126" s="86"/>
      <c r="L126" s="86"/>
      <c r="M126" s="86" t="s">
        <v>10</v>
      </c>
      <c r="N126" s="86">
        <v>10</v>
      </c>
      <c r="O126" s="86" t="s">
        <v>11</v>
      </c>
      <c r="P126" s="87" t="s">
        <v>394</v>
      </c>
      <c r="Q126" s="65">
        <v>4283883605</v>
      </c>
      <c r="R126" s="65">
        <v>4281432924</v>
      </c>
      <c r="S126" s="65">
        <v>2450681</v>
      </c>
      <c r="T126" s="65">
        <v>3694514592</v>
      </c>
      <c r="U126" s="65">
        <v>253047022</v>
      </c>
      <c r="V126" s="65">
        <v>253047022</v>
      </c>
      <c r="W126" s="65">
        <v>253047022</v>
      </c>
    </row>
    <row r="127" spans="1:23" ht="56.25" x14ac:dyDescent="0.25">
      <c r="A127" s="86" t="s">
        <v>165</v>
      </c>
      <c r="B127" s="87" t="s">
        <v>166</v>
      </c>
      <c r="C127" s="88" t="s">
        <v>441</v>
      </c>
      <c r="D127" s="86" t="s">
        <v>121</v>
      </c>
      <c r="E127" s="86" t="s">
        <v>123</v>
      </c>
      <c r="F127" s="86" t="s">
        <v>125</v>
      </c>
      <c r="G127" s="86" t="s">
        <v>431</v>
      </c>
      <c r="H127" s="86" t="s">
        <v>415</v>
      </c>
      <c r="I127" s="86" t="s">
        <v>136</v>
      </c>
      <c r="J127" s="86"/>
      <c r="K127" s="86"/>
      <c r="L127" s="86"/>
      <c r="M127" s="86" t="s">
        <v>10</v>
      </c>
      <c r="N127" s="86">
        <v>10</v>
      </c>
      <c r="O127" s="86" t="s">
        <v>11</v>
      </c>
      <c r="P127" s="87" t="s">
        <v>137</v>
      </c>
      <c r="Q127" s="65">
        <v>730650750</v>
      </c>
      <c r="R127" s="65">
        <v>730650750</v>
      </c>
      <c r="S127" s="65">
        <v>0</v>
      </c>
      <c r="T127" s="65">
        <v>577949204</v>
      </c>
      <c r="U127" s="65">
        <v>60596625</v>
      </c>
      <c r="V127" s="65">
        <v>60596625</v>
      </c>
      <c r="W127" s="65">
        <v>60596625</v>
      </c>
    </row>
    <row r="128" spans="1:23" ht="112.5" x14ac:dyDescent="0.25">
      <c r="A128" s="86" t="s">
        <v>165</v>
      </c>
      <c r="B128" s="87" t="s">
        <v>166</v>
      </c>
      <c r="C128" s="88" t="s">
        <v>395</v>
      </c>
      <c r="D128" s="86" t="s">
        <v>121</v>
      </c>
      <c r="E128" s="86" t="s">
        <v>123</v>
      </c>
      <c r="F128" s="86" t="s">
        <v>125</v>
      </c>
      <c r="G128" s="86" t="s">
        <v>431</v>
      </c>
      <c r="H128" s="86" t="s">
        <v>415</v>
      </c>
      <c r="I128" s="86" t="s">
        <v>136</v>
      </c>
      <c r="J128" s="86" t="s">
        <v>42</v>
      </c>
      <c r="K128" s="86"/>
      <c r="L128" s="86"/>
      <c r="M128" s="86" t="s">
        <v>10</v>
      </c>
      <c r="N128" s="86">
        <v>10</v>
      </c>
      <c r="O128" s="86" t="s">
        <v>11</v>
      </c>
      <c r="P128" s="87" t="s">
        <v>396</v>
      </c>
      <c r="Q128" s="65">
        <v>730650750</v>
      </c>
      <c r="R128" s="65">
        <v>730650750</v>
      </c>
      <c r="S128" s="65">
        <v>0</v>
      </c>
      <c r="T128" s="65">
        <v>577949204</v>
      </c>
      <c r="U128" s="65">
        <v>60596625</v>
      </c>
      <c r="V128" s="65">
        <v>60596625</v>
      </c>
      <c r="W128" s="65">
        <v>60596625</v>
      </c>
    </row>
    <row r="129" spans="1:23" ht="45" x14ac:dyDescent="0.25">
      <c r="A129" s="86" t="s">
        <v>165</v>
      </c>
      <c r="B129" s="87" t="s">
        <v>166</v>
      </c>
      <c r="C129" s="88" t="s">
        <v>255</v>
      </c>
      <c r="D129" s="86" t="s">
        <v>121</v>
      </c>
      <c r="E129" s="86" t="s">
        <v>133</v>
      </c>
      <c r="F129" s="86"/>
      <c r="G129" s="86"/>
      <c r="H129" s="86"/>
      <c r="I129" s="86"/>
      <c r="J129" s="86"/>
      <c r="K129" s="86"/>
      <c r="L129" s="86"/>
      <c r="M129" s="86" t="s">
        <v>10</v>
      </c>
      <c r="N129" s="86">
        <v>10</v>
      </c>
      <c r="O129" s="86" t="s">
        <v>11</v>
      </c>
      <c r="P129" s="87" t="s">
        <v>454</v>
      </c>
      <c r="Q129" s="65">
        <v>10440332420</v>
      </c>
      <c r="R129" s="65">
        <v>10263821675</v>
      </c>
      <c r="S129" s="65">
        <v>176510745</v>
      </c>
      <c r="T129" s="65">
        <v>5199921136.3400002</v>
      </c>
      <c r="U129" s="65">
        <v>351492387</v>
      </c>
      <c r="V129" s="65">
        <v>351492387</v>
      </c>
      <c r="W129" s="65">
        <v>351492387</v>
      </c>
    </row>
    <row r="130" spans="1:23" x14ac:dyDescent="0.25">
      <c r="A130" s="86" t="s">
        <v>165</v>
      </c>
      <c r="B130" s="87" t="s">
        <v>166</v>
      </c>
      <c r="C130" s="88" t="s">
        <v>256</v>
      </c>
      <c r="D130" s="86" t="s">
        <v>121</v>
      </c>
      <c r="E130" s="86" t="s">
        <v>133</v>
      </c>
      <c r="F130" s="86" t="s">
        <v>125</v>
      </c>
      <c r="G130" s="86"/>
      <c r="H130" s="86"/>
      <c r="I130" s="86"/>
      <c r="J130" s="86"/>
      <c r="K130" s="86"/>
      <c r="L130" s="86"/>
      <c r="M130" s="86" t="s">
        <v>10</v>
      </c>
      <c r="N130" s="86">
        <v>10</v>
      </c>
      <c r="O130" s="86" t="s">
        <v>11</v>
      </c>
      <c r="P130" s="87" t="s">
        <v>126</v>
      </c>
      <c r="Q130" s="65">
        <v>10440332420</v>
      </c>
      <c r="R130" s="65">
        <v>10263821675</v>
      </c>
      <c r="S130" s="65">
        <v>176510745</v>
      </c>
      <c r="T130" s="65">
        <v>5199921136.3400002</v>
      </c>
      <c r="U130" s="65">
        <v>351492387</v>
      </c>
      <c r="V130" s="65">
        <v>351492387</v>
      </c>
      <c r="W130" s="65">
        <v>351492387</v>
      </c>
    </row>
    <row r="131" spans="1:23" ht="78.75" x14ac:dyDescent="0.25">
      <c r="A131" s="86" t="s">
        <v>165</v>
      </c>
      <c r="B131" s="87" t="s">
        <v>166</v>
      </c>
      <c r="C131" s="88" t="s">
        <v>442</v>
      </c>
      <c r="D131" s="86" t="s">
        <v>121</v>
      </c>
      <c r="E131" s="86" t="s">
        <v>133</v>
      </c>
      <c r="F131" s="86" t="s">
        <v>125</v>
      </c>
      <c r="G131" s="86" t="s">
        <v>416</v>
      </c>
      <c r="H131" s="86"/>
      <c r="I131" s="86"/>
      <c r="J131" s="86"/>
      <c r="K131" s="86"/>
      <c r="L131" s="86"/>
      <c r="M131" s="86" t="s">
        <v>10</v>
      </c>
      <c r="N131" s="86">
        <v>10</v>
      </c>
      <c r="O131" s="86" t="s">
        <v>11</v>
      </c>
      <c r="P131" s="87" t="s">
        <v>417</v>
      </c>
      <c r="Q131" s="65">
        <v>10440332420</v>
      </c>
      <c r="R131" s="65">
        <v>10263821675</v>
      </c>
      <c r="S131" s="65">
        <v>176510745</v>
      </c>
      <c r="T131" s="65">
        <v>5199921136.3400002</v>
      </c>
      <c r="U131" s="65">
        <v>351492387</v>
      </c>
      <c r="V131" s="65">
        <v>351492387</v>
      </c>
      <c r="W131" s="65">
        <v>351492387</v>
      </c>
    </row>
    <row r="132" spans="1:23" ht="78.75" x14ac:dyDescent="0.25">
      <c r="A132" s="86" t="s">
        <v>165</v>
      </c>
      <c r="B132" s="87" t="s">
        <v>166</v>
      </c>
      <c r="C132" s="88" t="s">
        <v>399</v>
      </c>
      <c r="D132" s="86" t="s">
        <v>121</v>
      </c>
      <c r="E132" s="86" t="s">
        <v>133</v>
      </c>
      <c r="F132" s="86" t="s">
        <v>125</v>
      </c>
      <c r="G132" s="86" t="s">
        <v>416</v>
      </c>
      <c r="H132" s="86" t="s">
        <v>418</v>
      </c>
      <c r="I132" s="86"/>
      <c r="J132" s="86"/>
      <c r="K132" s="86"/>
      <c r="L132" s="86"/>
      <c r="M132" s="86" t="s">
        <v>10</v>
      </c>
      <c r="N132" s="86">
        <v>10</v>
      </c>
      <c r="O132" s="86" t="s">
        <v>11</v>
      </c>
      <c r="P132" s="87" t="s">
        <v>400</v>
      </c>
      <c r="Q132" s="65">
        <v>10440332420</v>
      </c>
      <c r="R132" s="65">
        <v>10263821675</v>
      </c>
      <c r="S132" s="65">
        <v>176510745</v>
      </c>
      <c r="T132" s="65">
        <v>5199921136.3400002</v>
      </c>
      <c r="U132" s="65">
        <v>351492387</v>
      </c>
      <c r="V132" s="65">
        <v>351492387</v>
      </c>
      <c r="W132" s="65">
        <v>351492387</v>
      </c>
    </row>
    <row r="133" spans="1:23" ht="22.5" x14ac:dyDescent="0.25">
      <c r="A133" s="86" t="s">
        <v>165</v>
      </c>
      <c r="B133" s="87" t="s">
        <v>166</v>
      </c>
      <c r="C133" s="88" t="s">
        <v>443</v>
      </c>
      <c r="D133" s="86" t="s">
        <v>121</v>
      </c>
      <c r="E133" s="86" t="s">
        <v>133</v>
      </c>
      <c r="F133" s="86" t="s">
        <v>125</v>
      </c>
      <c r="G133" s="86" t="s">
        <v>416</v>
      </c>
      <c r="H133" s="86" t="s">
        <v>418</v>
      </c>
      <c r="I133" s="86" t="s">
        <v>134</v>
      </c>
      <c r="J133" s="86"/>
      <c r="K133" s="86"/>
      <c r="L133" s="86"/>
      <c r="M133" s="86" t="s">
        <v>10</v>
      </c>
      <c r="N133" s="86">
        <v>10</v>
      </c>
      <c r="O133" s="86" t="s">
        <v>11</v>
      </c>
      <c r="P133" s="87" t="s">
        <v>135</v>
      </c>
      <c r="Q133" s="65">
        <v>670000000</v>
      </c>
      <c r="R133" s="65">
        <v>670000000</v>
      </c>
      <c r="S133" s="65">
        <v>0</v>
      </c>
      <c r="T133" s="65">
        <v>2734763</v>
      </c>
      <c r="U133" s="65">
        <v>1025536</v>
      </c>
      <c r="V133" s="65">
        <v>1025536</v>
      </c>
      <c r="W133" s="65">
        <v>1025536</v>
      </c>
    </row>
    <row r="134" spans="1:23" ht="101.25" x14ac:dyDescent="0.25">
      <c r="A134" s="86" t="s">
        <v>165</v>
      </c>
      <c r="B134" s="87" t="s">
        <v>166</v>
      </c>
      <c r="C134" s="88" t="s">
        <v>401</v>
      </c>
      <c r="D134" s="86" t="s">
        <v>121</v>
      </c>
      <c r="E134" s="86" t="s">
        <v>133</v>
      </c>
      <c r="F134" s="86" t="s">
        <v>125</v>
      </c>
      <c r="G134" s="86" t="s">
        <v>416</v>
      </c>
      <c r="H134" s="86" t="s">
        <v>418</v>
      </c>
      <c r="I134" s="86" t="s">
        <v>134</v>
      </c>
      <c r="J134" s="86" t="s">
        <v>42</v>
      </c>
      <c r="K134" s="86"/>
      <c r="L134" s="86"/>
      <c r="M134" s="86" t="s">
        <v>10</v>
      </c>
      <c r="N134" s="86">
        <v>10</v>
      </c>
      <c r="O134" s="86" t="s">
        <v>11</v>
      </c>
      <c r="P134" s="87" t="s">
        <v>402</v>
      </c>
      <c r="Q134" s="65">
        <v>670000000</v>
      </c>
      <c r="R134" s="65">
        <v>670000000</v>
      </c>
      <c r="S134" s="65">
        <v>0</v>
      </c>
      <c r="T134" s="65">
        <v>2734763</v>
      </c>
      <c r="U134" s="65">
        <v>1025536</v>
      </c>
      <c r="V134" s="65">
        <v>1025536</v>
      </c>
      <c r="W134" s="65">
        <v>1025536</v>
      </c>
    </row>
    <row r="135" spans="1:23" ht="22.5" x14ac:dyDescent="0.25">
      <c r="A135" s="86" t="s">
        <v>165</v>
      </c>
      <c r="B135" s="87" t="s">
        <v>166</v>
      </c>
      <c r="C135" s="88" t="s">
        <v>444</v>
      </c>
      <c r="D135" s="86" t="s">
        <v>121</v>
      </c>
      <c r="E135" s="86" t="s">
        <v>133</v>
      </c>
      <c r="F135" s="86" t="s">
        <v>125</v>
      </c>
      <c r="G135" s="86" t="s">
        <v>416</v>
      </c>
      <c r="H135" s="86" t="s">
        <v>418</v>
      </c>
      <c r="I135" s="86" t="s">
        <v>419</v>
      </c>
      <c r="J135" s="86"/>
      <c r="K135" s="86"/>
      <c r="L135" s="86"/>
      <c r="M135" s="86" t="s">
        <v>10</v>
      </c>
      <c r="N135" s="86">
        <v>10</v>
      </c>
      <c r="O135" s="86" t="s">
        <v>11</v>
      </c>
      <c r="P135" s="87" t="s">
        <v>420</v>
      </c>
      <c r="Q135" s="65">
        <v>900000000</v>
      </c>
      <c r="R135" s="65">
        <v>887710000</v>
      </c>
      <c r="S135" s="65">
        <v>12290000</v>
      </c>
      <c r="T135" s="65">
        <v>317541491.83999997</v>
      </c>
      <c r="U135" s="65">
        <v>26734668</v>
      </c>
      <c r="V135" s="65">
        <v>26734668</v>
      </c>
      <c r="W135" s="65">
        <v>26734668</v>
      </c>
    </row>
    <row r="136" spans="1:23" ht="101.25" x14ac:dyDescent="0.25">
      <c r="A136" s="86" t="s">
        <v>165</v>
      </c>
      <c r="B136" s="87" t="s">
        <v>166</v>
      </c>
      <c r="C136" s="88" t="s">
        <v>403</v>
      </c>
      <c r="D136" s="86" t="s">
        <v>121</v>
      </c>
      <c r="E136" s="86" t="s">
        <v>133</v>
      </c>
      <c r="F136" s="86" t="s">
        <v>125</v>
      </c>
      <c r="G136" s="86" t="s">
        <v>416</v>
      </c>
      <c r="H136" s="86" t="s">
        <v>418</v>
      </c>
      <c r="I136" s="86" t="s">
        <v>419</v>
      </c>
      <c r="J136" s="86" t="s">
        <v>42</v>
      </c>
      <c r="K136" s="86"/>
      <c r="L136" s="86"/>
      <c r="M136" s="86" t="s">
        <v>10</v>
      </c>
      <c r="N136" s="86">
        <v>10</v>
      </c>
      <c r="O136" s="86" t="s">
        <v>11</v>
      </c>
      <c r="P136" s="87" t="s">
        <v>404</v>
      </c>
      <c r="Q136" s="65">
        <v>900000000</v>
      </c>
      <c r="R136" s="65">
        <v>887710000</v>
      </c>
      <c r="S136" s="65">
        <v>12290000</v>
      </c>
      <c r="T136" s="65">
        <v>317541491.83999997</v>
      </c>
      <c r="U136" s="65">
        <v>26734668</v>
      </c>
      <c r="V136" s="65">
        <v>26734668</v>
      </c>
      <c r="W136" s="65">
        <v>26734668</v>
      </c>
    </row>
    <row r="137" spans="1:23" ht="22.5" x14ac:dyDescent="0.25">
      <c r="A137" s="86" t="s">
        <v>165</v>
      </c>
      <c r="B137" s="87" t="s">
        <v>166</v>
      </c>
      <c r="C137" s="88" t="s">
        <v>445</v>
      </c>
      <c r="D137" s="86" t="s">
        <v>121</v>
      </c>
      <c r="E137" s="86" t="s">
        <v>133</v>
      </c>
      <c r="F137" s="86" t="s">
        <v>125</v>
      </c>
      <c r="G137" s="86" t="s">
        <v>416</v>
      </c>
      <c r="H137" s="86" t="s">
        <v>418</v>
      </c>
      <c r="I137" s="86" t="s">
        <v>421</v>
      </c>
      <c r="J137" s="86"/>
      <c r="K137" s="86"/>
      <c r="L137" s="86"/>
      <c r="M137" s="86" t="s">
        <v>10</v>
      </c>
      <c r="N137" s="86">
        <v>10</v>
      </c>
      <c r="O137" s="86" t="s">
        <v>11</v>
      </c>
      <c r="P137" s="87" t="s">
        <v>422</v>
      </c>
      <c r="Q137" s="65">
        <v>380000000</v>
      </c>
      <c r="R137" s="65">
        <v>342008000</v>
      </c>
      <c r="S137" s="65">
        <v>37992000</v>
      </c>
      <c r="T137" s="65">
        <v>340834667</v>
      </c>
      <c r="U137" s="65">
        <v>29957334</v>
      </c>
      <c r="V137" s="65">
        <v>29957334</v>
      </c>
      <c r="W137" s="65">
        <v>29957334</v>
      </c>
    </row>
    <row r="138" spans="1:23" ht="101.25" x14ac:dyDescent="0.25">
      <c r="A138" s="86" t="s">
        <v>165</v>
      </c>
      <c r="B138" s="87" t="s">
        <v>166</v>
      </c>
      <c r="C138" s="88" t="s">
        <v>405</v>
      </c>
      <c r="D138" s="86" t="s">
        <v>121</v>
      </c>
      <c r="E138" s="86" t="s">
        <v>133</v>
      </c>
      <c r="F138" s="86" t="s">
        <v>125</v>
      </c>
      <c r="G138" s="86" t="s">
        <v>416</v>
      </c>
      <c r="H138" s="86" t="s">
        <v>418</v>
      </c>
      <c r="I138" s="86" t="s">
        <v>421</v>
      </c>
      <c r="J138" s="86" t="s">
        <v>42</v>
      </c>
      <c r="K138" s="86"/>
      <c r="L138" s="86"/>
      <c r="M138" s="86" t="s">
        <v>10</v>
      </c>
      <c r="N138" s="86">
        <v>10</v>
      </c>
      <c r="O138" s="86" t="s">
        <v>11</v>
      </c>
      <c r="P138" s="87" t="s">
        <v>406</v>
      </c>
      <c r="Q138" s="65">
        <v>380000000</v>
      </c>
      <c r="R138" s="65">
        <v>342008000</v>
      </c>
      <c r="S138" s="65">
        <v>37992000</v>
      </c>
      <c r="T138" s="65">
        <v>340834667</v>
      </c>
      <c r="U138" s="65">
        <v>29957334</v>
      </c>
      <c r="V138" s="65">
        <v>29957334</v>
      </c>
      <c r="W138" s="65">
        <v>29957334</v>
      </c>
    </row>
    <row r="139" spans="1:23" ht="22.5" x14ac:dyDescent="0.25">
      <c r="A139" s="86" t="s">
        <v>165</v>
      </c>
      <c r="B139" s="87" t="s">
        <v>166</v>
      </c>
      <c r="C139" s="88" t="s">
        <v>446</v>
      </c>
      <c r="D139" s="86" t="s">
        <v>121</v>
      </c>
      <c r="E139" s="86" t="s">
        <v>133</v>
      </c>
      <c r="F139" s="86" t="s">
        <v>125</v>
      </c>
      <c r="G139" s="86" t="s">
        <v>416</v>
      </c>
      <c r="H139" s="86" t="s">
        <v>418</v>
      </c>
      <c r="I139" s="86" t="s">
        <v>423</v>
      </c>
      <c r="J139" s="86"/>
      <c r="K139" s="86"/>
      <c r="L139" s="86"/>
      <c r="M139" s="86" t="s">
        <v>10</v>
      </c>
      <c r="N139" s="86">
        <v>10</v>
      </c>
      <c r="O139" s="86" t="s">
        <v>11</v>
      </c>
      <c r="P139" s="87" t="s">
        <v>424</v>
      </c>
      <c r="Q139" s="65">
        <v>1883630211</v>
      </c>
      <c r="R139" s="65">
        <v>1881922266</v>
      </c>
      <c r="S139" s="65">
        <v>1707945</v>
      </c>
      <c r="T139" s="65">
        <v>1471066886</v>
      </c>
      <c r="U139" s="65">
        <v>122428849</v>
      </c>
      <c r="V139" s="65">
        <v>122428849</v>
      </c>
      <c r="W139" s="65">
        <v>122428849</v>
      </c>
    </row>
    <row r="140" spans="1:23" ht="101.25" x14ac:dyDescent="0.25">
      <c r="A140" s="86" t="s">
        <v>165</v>
      </c>
      <c r="B140" s="87" t="s">
        <v>166</v>
      </c>
      <c r="C140" s="88" t="s">
        <v>407</v>
      </c>
      <c r="D140" s="86" t="s">
        <v>121</v>
      </c>
      <c r="E140" s="86" t="s">
        <v>133</v>
      </c>
      <c r="F140" s="86" t="s">
        <v>125</v>
      </c>
      <c r="G140" s="86" t="s">
        <v>416</v>
      </c>
      <c r="H140" s="86" t="s">
        <v>418</v>
      </c>
      <c r="I140" s="86" t="s">
        <v>423</v>
      </c>
      <c r="J140" s="86" t="s">
        <v>42</v>
      </c>
      <c r="K140" s="86"/>
      <c r="L140" s="86"/>
      <c r="M140" s="86" t="s">
        <v>10</v>
      </c>
      <c r="N140" s="86">
        <v>10</v>
      </c>
      <c r="O140" s="86" t="s">
        <v>11</v>
      </c>
      <c r="P140" s="87" t="s">
        <v>408</v>
      </c>
      <c r="Q140" s="65">
        <v>1883630211</v>
      </c>
      <c r="R140" s="65">
        <v>1881922266</v>
      </c>
      <c r="S140" s="65">
        <v>1707945</v>
      </c>
      <c r="T140" s="65">
        <v>1471066886</v>
      </c>
      <c r="U140" s="65">
        <v>122428849</v>
      </c>
      <c r="V140" s="65">
        <v>122428849</v>
      </c>
      <c r="W140" s="65">
        <v>122428849</v>
      </c>
    </row>
    <row r="141" spans="1:23" ht="22.5" x14ac:dyDescent="0.25">
      <c r="A141" s="86" t="s">
        <v>165</v>
      </c>
      <c r="B141" s="87" t="s">
        <v>166</v>
      </c>
      <c r="C141" s="88" t="s">
        <v>447</v>
      </c>
      <c r="D141" s="86" t="s">
        <v>121</v>
      </c>
      <c r="E141" s="86" t="s">
        <v>133</v>
      </c>
      <c r="F141" s="86" t="s">
        <v>125</v>
      </c>
      <c r="G141" s="86" t="s">
        <v>416</v>
      </c>
      <c r="H141" s="86" t="s">
        <v>418</v>
      </c>
      <c r="I141" s="86" t="s">
        <v>429</v>
      </c>
      <c r="J141" s="86"/>
      <c r="K141" s="86"/>
      <c r="L141" s="86"/>
      <c r="M141" s="86" t="s">
        <v>10</v>
      </c>
      <c r="N141" s="86">
        <v>10</v>
      </c>
      <c r="O141" s="86" t="s">
        <v>11</v>
      </c>
      <c r="P141" s="87" t="s">
        <v>430</v>
      </c>
      <c r="Q141" s="65">
        <v>4653240411</v>
      </c>
      <c r="R141" s="65">
        <v>4653240411</v>
      </c>
      <c r="S141" s="65">
        <v>0</v>
      </c>
      <c r="T141" s="65">
        <v>2114599995.5</v>
      </c>
      <c r="U141" s="65">
        <v>117807799</v>
      </c>
      <c r="V141" s="65">
        <v>117807799</v>
      </c>
      <c r="W141" s="65">
        <v>117807799</v>
      </c>
    </row>
    <row r="142" spans="1:23" ht="101.25" x14ac:dyDescent="0.25">
      <c r="A142" s="86" t="s">
        <v>165</v>
      </c>
      <c r="B142" s="87" t="s">
        <v>166</v>
      </c>
      <c r="C142" s="88" t="s">
        <v>409</v>
      </c>
      <c r="D142" s="86" t="s">
        <v>121</v>
      </c>
      <c r="E142" s="86" t="s">
        <v>133</v>
      </c>
      <c r="F142" s="86" t="s">
        <v>125</v>
      </c>
      <c r="G142" s="86" t="s">
        <v>416</v>
      </c>
      <c r="H142" s="86" t="s">
        <v>418</v>
      </c>
      <c r="I142" s="86" t="s">
        <v>429</v>
      </c>
      <c r="J142" s="86" t="s">
        <v>42</v>
      </c>
      <c r="K142" s="86"/>
      <c r="L142" s="86"/>
      <c r="M142" s="86" t="s">
        <v>10</v>
      </c>
      <c r="N142" s="86">
        <v>10</v>
      </c>
      <c r="O142" s="86" t="s">
        <v>11</v>
      </c>
      <c r="P142" s="87" t="s">
        <v>410</v>
      </c>
      <c r="Q142" s="65">
        <v>4653240411</v>
      </c>
      <c r="R142" s="65">
        <v>4653240411</v>
      </c>
      <c r="S142" s="65">
        <v>0</v>
      </c>
      <c r="T142" s="65">
        <v>2114599995.5</v>
      </c>
      <c r="U142" s="65">
        <v>117807799</v>
      </c>
      <c r="V142" s="65">
        <v>117807799</v>
      </c>
      <c r="W142" s="65">
        <v>117807799</v>
      </c>
    </row>
    <row r="143" spans="1:23" ht="22.5" x14ac:dyDescent="0.25">
      <c r="A143" s="86" t="s">
        <v>165</v>
      </c>
      <c r="B143" s="87" t="s">
        <v>166</v>
      </c>
      <c r="C143" s="88" t="s">
        <v>448</v>
      </c>
      <c r="D143" s="86" t="s">
        <v>121</v>
      </c>
      <c r="E143" s="86" t="s">
        <v>133</v>
      </c>
      <c r="F143" s="86" t="s">
        <v>125</v>
      </c>
      <c r="G143" s="86" t="s">
        <v>416</v>
      </c>
      <c r="H143" s="86" t="s">
        <v>418</v>
      </c>
      <c r="I143" s="86" t="s">
        <v>425</v>
      </c>
      <c r="J143" s="86"/>
      <c r="K143" s="86"/>
      <c r="L143" s="86"/>
      <c r="M143" s="86" t="s">
        <v>10</v>
      </c>
      <c r="N143" s="86">
        <v>10</v>
      </c>
      <c r="O143" s="86" t="s">
        <v>11</v>
      </c>
      <c r="P143" s="87" t="s">
        <v>426</v>
      </c>
      <c r="Q143" s="65">
        <v>628760998</v>
      </c>
      <c r="R143" s="65">
        <v>628760998</v>
      </c>
      <c r="S143" s="65">
        <v>0</v>
      </c>
      <c r="T143" s="65">
        <v>0</v>
      </c>
      <c r="U143" s="65">
        <v>0</v>
      </c>
      <c r="V143" s="65">
        <v>0</v>
      </c>
      <c r="W143" s="65">
        <v>0</v>
      </c>
    </row>
    <row r="144" spans="1:23" ht="90" x14ac:dyDescent="0.25">
      <c r="A144" s="86" t="s">
        <v>165</v>
      </c>
      <c r="B144" s="87" t="s">
        <v>166</v>
      </c>
      <c r="C144" s="88" t="s">
        <v>411</v>
      </c>
      <c r="D144" s="86" t="s">
        <v>121</v>
      </c>
      <c r="E144" s="86" t="s">
        <v>133</v>
      </c>
      <c r="F144" s="86" t="s">
        <v>125</v>
      </c>
      <c r="G144" s="86" t="s">
        <v>416</v>
      </c>
      <c r="H144" s="86" t="s">
        <v>418</v>
      </c>
      <c r="I144" s="86" t="s">
        <v>425</v>
      </c>
      <c r="J144" s="86" t="s">
        <v>42</v>
      </c>
      <c r="K144" s="86"/>
      <c r="L144" s="86"/>
      <c r="M144" s="86" t="s">
        <v>10</v>
      </c>
      <c r="N144" s="86">
        <v>10</v>
      </c>
      <c r="O144" s="86" t="s">
        <v>11</v>
      </c>
      <c r="P144" s="87" t="s">
        <v>412</v>
      </c>
      <c r="Q144" s="65">
        <v>628760998</v>
      </c>
      <c r="R144" s="65">
        <v>628760998</v>
      </c>
      <c r="S144" s="65">
        <v>0</v>
      </c>
      <c r="T144" s="65">
        <v>0</v>
      </c>
      <c r="U144" s="65">
        <v>0</v>
      </c>
      <c r="V144" s="65">
        <v>0</v>
      </c>
      <c r="W144" s="65">
        <v>0</v>
      </c>
    </row>
    <row r="145" spans="1:23" ht="22.5" x14ac:dyDescent="0.25">
      <c r="A145" s="86" t="s">
        <v>165</v>
      </c>
      <c r="B145" s="87" t="s">
        <v>166</v>
      </c>
      <c r="C145" s="88" t="s">
        <v>449</v>
      </c>
      <c r="D145" s="86" t="s">
        <v>121</v>
      </c>
      <c r="E145" s="86" t="s">
        <v>133</v>
      </c>
      <c r="F145" s="86" t="s">
        <v>125</v>
      </c>
      <c r="G145" s="86" t="s">
        <v>416</v>
      </c>
      <c r="H145" s="86" t="s">
        <v>418</v>
      </c>
      <c r="I145" s="86" t="s">
        <v>427</v>
      </c>
      <c r="J145" s="86"/>
      <c r="K145" s="86"/>
      <c r="L145" s="86"/>
      <c r="M145" s="86" t="s">
        <v>10</v>
      </c>
      <c r="N145" s="86">
        <v>10</v>
      </c>
      <c r="O145" s="86" t="s">
        <v>11</v>
      </c>
      <c r="P145" s="87" t="s">
        <v>428</v>
      </c>
      <c r="Q145" s="65">
        <v>1324700800</v>
      </c>
      <c r="R145" s="65">
        <v>1200180000</v>
      </c>
      <c r="S145" s="65">
        <v>124520800</v>
      </c>
      <c r="T145" s="65">
        <v>953143333</v>
      </c>
      <c r="U145" s="65">
        <v>53538201</v>
      </c>
      <c r="V145" s="65">
        <v>53538201</v>
      </c>
      <c r="W145" s="65">
        <v>53538201</v>
      </c>
    </row>
    <row r="146" spans="1:23" ht="101.25" x14ac:dyDescent="0.25">
      <c r="A146" s="86" t="s">
        <v>165</v>
      </c>
      <c r="B146" s="87" t="s">
        <v>166</v>
      </c>
      <c r="C146" s="88" t="s">
        <v>413</v>
      </c>
      <c r="D146" s="86" t="s">
        <v>121</v>
      </c>
      <c r="E146" s="86" t="s">
        <v>133</v>
      </c>
      <c r="F146" s="86" t="s">
        <v>125</v>
      </c>
      <c r="G146" s="86" t="s">
        <v>416</v>
      </c>
      <c r="H146" s="86" t="s">
        <v>418</v>
      </c>
      <c r="I146" s="86" t="s">
        <v>427</v>
      </c>
      <c r="J146" s="86" t="s">
        <v>42</v>
      </c>
      <c r="K146" s="86"/>
      <c r="L146" s="86"/>
      <c r="M146" s="86" t="s">
        <v>10</v>
      </c>
      <c r="N146" s="86">
        <v>10</v>
      </c>
      <c r="O146" s="86" t="s">
        <v>11</v>
      </c>
      <c r="P146" s="87" t="s">
        <v>414</v>
      </c>
      <c r="Q146" s="65">
        <v>1324700800</v>
      </c>
      <c r="R146" s="65">
        <v>1200180000</v>
      </c>
      <c r="S146" s="65">
        <v>124520800</v>
      </c>
      <c r="T146" s="65">
        <v>953143333</v>
      </c>
      <c r="U146" s="65">
        <v>53538201</v>
      </c>
      <c r="V146" s="65">
        <v>53538201</v>
      </c>
      <c r="W146" s="65">
        <v>53538201</v>
      </c>
    </row>
    <row r="147" spans="1:23" x14ac:dyDescent="0.25">
      <c r="A147" s="86" t="s">
        <v>165</v>
      </c>
      <c r="B147" s="87" t="s">
        <v>166</v>
      </c>
      <c r="C147" s="88" t="s">
        <v>121</v>
      </c>
      <c r="D147" s="86" t="s">
        <v>121</v>
      </c>
      <c r="E147" s="86"/>
      <c r="F147" s="86"/>
      <c r="G147" s="86"/>
      <c r="H147" s="86"/>
      <c r="I147" s="86"/>
      <c r="J147" s="86"/>
      <c r="K147" s="86"/>
      <c r="L147" s="86"/>
      <c r="M147" s="86" t="s">
        <v>138</v>
      </c>
      <c r="N147" s="86">
        <v>20</v>
      </c>
      <c r="O147" s="86" t="s">
        <v>11</v>
      </c>
      <c r="P147" s="81" t="s">
        <v>122</v>
      </c>
      <c r="Q147" s="65">
        <v>6718229000</v>
      </c>
      <c r="R147" s="65">
        <v>4837699892</v>
      </c>
      <c r="S147" s="82">
        <v>1880529108</v>
      </c>
      <c r="T147" s="65">
        <v>3021526968</v>
      </c>
      <c r="U147" s="65">
        <v>306318533</v>
      </c>
      <c r="V147" s="65">
        <v>306318533</v>
      </c>
      <c r="W147" s="65">
        <v>306318533</v>
      </c>
    </row>
    <row r="148" spans="1:23" ht="22.5" x14ac:dyDescent="0.25">
      <c r="A148" s="86" t="s">
        <v>165</v>
      </c>
      <c r="B148" s="87" t="s">
        <v>166</v>
      </c>
      <c r="C148" s="88" t="s">
        <v>253</v>
      </c>
      <c r="D148" s="86" t="s">
        <v>121</v>
      </c>
      <c r="E148" s="86" t="s">
        <v>123</v>
      </c>
      <c r="F148" s="86"/>
      <c r="G148" s="86"/>
      <c r="H148" s="86"/>
      <c r="I148" s="86"/>
      <c r="J148" s="86"/>
      <c r="K148" s="86"/>
      <c r="L148" s="86"/>
      <c r="M148" s="86" t="s">
        <v>138</v>
      </c>
      <c r="N148" s="86">
        <v>20</v>
      </c>
      <c r="O148" s="86" t="s">
        <v>11</v>
      </c>
      <c r="P148" s="87" t="s">
        <v>124</v>
      </c>
      <c r="Q148" s="65">
        <v>6718229000</v>
      </c>
      <c r="R148" s="65">
        <v>4837699892</v>
      </c>
      <c r="S148" s="65">
        <v>1880529108</v>
      </c>
      <c r="T148" s="65">
        <v>3021526968</v>
      </c>
      <c r="U148" s="65">
        <v>306318533</v>
      </c>
      <c r="V148" s="65">
        <v>306318533</v>
      </c>
      <c r="W148" s="65">
        <v>306318533</v>
      </c>
    </row>
    <row r="149" spans="1:23" x14ac:dyDescent="0.25">
      <c r="A149" s="86" t="s">
        <v>165</v>
      </c>
      <c r="B149" s="87" t="s">
        <v>166</v>
      </c>
      <c r="C149" s="88" t="s">
        <v>254</v>
      </c>
      <c r="D149" s="86" t="s">
        <v>121</v>
      </c>
      <c r="E149" s="86" t="s">
        <v>123</v>
      </c>
      <c r="F149" s="86" t="s">
        <v>125</v>
      </c>
      <c r="G149" s="86"/>
      <c r="H149" s="86"/>
      <c r="I149" s="86"/>
      <c r="J149" s="86"/>
      <c r="K149" s="86"/>
      <c r="L149" s="86"/>
      <c r="M149" s="86" t="s">
        <v>138</v>
      </c>
      <c r="N149" s="86">
        <v>20</v>
      </c>
      <c r="O149" s="86" t="s">
        <v>11</v>
      </c>
      <c r="P149" s="87" t="s">
        <v>126</v>
      </c>
      <c r="Q149" s="65">
        <v>6718229000</v>
      </c>
      <c r="R149" s="65">
        <v>4837699892</v>
      </c>
      <c r="S149" s="65">
        <v>1880529108</v>
      </c>
      <c r="T149" s="65">
        <v>3021526968</v>
      </c>
      <c r="U149" s="65">
        <v>306318533</v>
      </c>
      <c r="V149" s="65">
        <v>306318533</v>
      </c>
      <c r="W149" s="65">
        <v>306318533</v>
      </c>
    </row>
    <row r="150" spans="1:23" ht="67.5" x14ac:dyDescent="0.25">
      <c r="A150" s="86" t="s">
        <v>165</v>
      </c>
      <c r="B150" s="87" t="s">
        <v>166</v>
      </c>
      <c r="C150" s="88" t="s">
        <v>437</v>
      </c>
      <c r="D150" s="86" t="s">
        <v>121</v>
      </c>
      <c r="E150" s="86" t="s">
        <v>123</v>
      </c>
      <c r="F150" s="86" t="s">
        <v>125</v>
      </c>
      <c r="G150" s="86" t="s">
        <v>431</v>
      </c>
      <c r="H150" s="86"/>
      <c r="I150" s="86"/>
      <c r="J150" s="86"/>
      <c r="K150" s="86"/>
      <c r="L150" s="86"/>
      <c r="M150" s="86" t="s">
        <v>138</v>
      </c>
      <c r="N150" s="86">
        <v>20</v>
      </c>
      <c r="O150" s="86" t="s">
        <v>11</v>
      </c>
      <c r="P150" s="87" t="s">
        <v>432</v>
      </c>
      <c r="Q150" s="65">
        <v>6718229000</v>
      </c>
      <c r="R150" s="65">
        <v>4837699892</v>
      </c>
      <c r="S150" s="65">
        <v>1880529108</v>
      </c>
      <c r="T150" s="65">
        <v>3021526968</v>
      </c>
      <c r="U150" s="65">
        <v>306318533</v>
      </c>
      <c r="V150" s="65">
        <v>306318533</v>
      </c>
      <c r="W150" s="65">
        <v>306318533</v>
      </c>
    </row>
    <row r="151" spans="1:23" ht="78.75" x14ac:dyDescent="0.25">
      <c r="A151" s="86" t="s">
        <v>165</v>
      </c>
      <c r="B151" s="87" t="s">
        <v>166</v>
      </c>
      <c r="C151" s="88" t="s">
        <v>388</v>
      </c>
      <c r="D151" s="86" t="s">
        <v>121</v>
      </c>
      <c r="E151" s="86" t="s">
        <v>123</v>
      </c>
      <c r="F151" s="86" t="s">
        <v>125</v>
      </c>
      <c r="G151" s="86" t="s">
        <v>431</v>
      </c>
      <c r="H151" s="86" t="s">
        <v>415</v>
      </c>
      <c r="I151" s="86"/>
      <c r="J151" s="86"/>
      <c r="K151" s="86"/>
      <c r="L151" s="86"/>
      <c r="M151" s="86" t="s">
        <v>138</v>
      </c>
      <c r="N151" s="86">
        <v>20</v>
      </c>
      <c r="O151" s="86" t="s">
        <v>11</v>
      </c>
      <c r="P151" s="87" t="s">
        <v>387</v>
      </c>
      <c r="Q151" s="65">
        <v>6718229000</v>
      </c>
      <c r="R151" s="65">
        <v>4837699892</v>
      </c>
      <c r="S151" s="65">
        <v>1880529108</v>
      </c>
      <c r="T151" s="65">
        <v>3021526968</v>
      </c>
      <c r="U151" s="65">
        <v>306318533</v>
      </c>
      <c r="V151" s="65">
        <v>306318533</v>
      </c>
      <c r="W151" s="65">
        <v>306318533</v>
      </c>
    </row>
    <row r="152" spans="1:23" ht="33.75" x14ac:dyDescent="0.25">
      <c r="A152" s="86" t="s">
        <v>165</v>
      </c>
      <c r="B152" s="87" t="s">
        <v>166</v>
      </c>
      <c r="C152" s="88" t="s">
        <v>450</v>
      </c>
      <c r="D152" s="86" t="s">
        <v>121</v>
      </c>
      <c r="E152" s="86" t="s">
        <v>123</v>
      </c>
      <c r="F152" s="86" t="s">
        <v>125</v>
      </c>
      <c r="G152" s="86" t="s">
        <v>431</v>
      </c>
      <c r="H152" s="86" t="s">
        <v>415</v>
      </c>
      <c r="I152" s="86" t="s">
        <v>141</v>
      </c>
      <c r="J152" s="86"/>
      <c r="K152" s="86"/>
      <c r="L152" s="86"/>
      <c r="M152" s="86" t="s">
        <v>138</v>
      </c>
      <c r="N152" s="86">
        <v>20</v>
      </c>
      <c r="O152" s="86" t="s">
        <v>11</v>
      </c>
      <c r="P152" s="87" t="s">
        <v>142</v>
      </c>
      <c r="Q152" s="65">
        <v>4359521900</v>
      </c>
      <c r="R152" s="65">
        <v>4318241900</v>
      </c>
      <c r="S152" s="65">
        <v>41280000</v>
      </c>
      <c r="T152" s="65">
        <v>2654048976</v>
      </c>
      <c r="U152" s="65">
        <v>282521677</v>
      </c>
      <c r="V152" s="65">
        <v>282521677</v>
      </c>
      <c r="W152" s="65">
        <v>282521677</v>
      </c>
    </row>
    <row r="153" spans="1:23" ht="112.5" x14ac:dyDescent="0.25">
      <c r="A153" s="86" t="s">
        <v>165</v>
      </c>
      <c r="B153" s="87" t="s">
        <v>166</v>
      </c>
      <c r="C153" s="88" t="s">
        <v>397</v>
      </c>
      <c r="D153" s="86" t="s">
        <v>121</v>
      </c>
      <c r="E153" s="86" t="s">
        <v>123</v>
      </c>
      <c r="F153" s="86" t="s">
        <v>125</v>
      </c>
      <c r="G153" s="86" t="s">
        <v>431</v>
      </c>
      <c r="H153" s="86" t="s">
        <v>415</v>
      </c>
      <c r="I153" s="86" t="s">
        <v>141</v>
      </c>
      <c r="J153" s="86" t="s">
        <v>42</v>
      </c>
      <c r="K153" s="86"/>
      <c r="L153" s="86"/>
      <c r="M153" s="86" t="s">
        <v>138</v>
      </c>
      <c r="N153" s="86">
        <v>20</v>
      </c>
      <c r="O153" s="86" t="s">
        <v>11</v>
      </c>
      <c r="P153" s="87" t="s">
        <v>398</v>
      </c>
      <c r="Q153" s="65">
        <v>4359521900</v>
      </c>
      <c r="R153" s="65">
        <v>4318241900</v>
      </c>
      <c r="S153" s="65">
        <v>41280000</v>
      </c>
      <c r="T153" s="65">
        <v>2654048976</v>
      </c>
      <c r="U153" s="65">
        <v>282521677</v>
      </c>
      <c r="V153" s="65">
        <v>282521677</v>
      </c>
      <c r="W153" s="65">
        <v>282521677</v>
      </c>
    </row>
    <row r="154" spans="1:23" ht="22.5" x14ac:dyDescent="0.25">
      <c r="A154" s="86" t="s">
        <v>165</v>
      </c>
      <c r="B154" s="87" t="s">
        <v>166</v>
      </c>
      <c r="C154" s="88" t="s">
        <v>439</v>
      </c>
      <c r="D154" s="86" t="s">
        <v>121</v>
      </c>
      <c r="E154" s="86" t="s">
        <v>123</v>
      </c>
      <c r="F154" s="86" t="s">
        <v>125</v>
      </c>
      <c r="G154" s="86" t="s">
        <v>431</v>
      </c>
      <c r="H154" s="86" t="s">
        <v>415</v>
      </c>
      <c r="I154" s="86" t="s">
        <v>433</v>
      </c>
      <c r="J154" s="86"/>
      <c r="K154" s="86"/>
      <c r="L154" s="86"/>
      <c r="M154" s="86" t="s">
        <v>138</v>
      </c>
      <c r="N154" s="86">
        <v>20</v>
      </c>
      <c r="O154" s="86" t="s">
        <v>11</v>
      </c>
      <c r="P154" s="87" t="s">
        <v>434</v>
      </c>
      <c r="Q154" s="65">
        <v>1540000000</v>
      </c>
      <c r="R154" s="65">
        <v>0</v>
      </c>
      <c r="S154" s="65">
        <v>1540000000</v>
      </c>
      <c r="T154" s="65">
        <v>0</v>
      </c>
      <c r="U154" s="65">
        <v>0</v>
      </c>
      <c r="V154" s="65">
        <v>0</v>
      </c>
      <c r="W154" s="65">
        <v>0</v>
      </c>
    </row>
    <row r="155" spans="1:23" ht="90" x14ac:dyDescent="0.25">
      <c r="A155" s="86" t="s">
        <v>165</v>
      </c>
      <c r="B155" s="87" t="s">
        <v>166</v>
      </c>
      <c r="C155" s="88" t="s">
        <v>391</v>
      </c>
      <c r="D155" s="86" t="s">
        <v>121</v>
      </c>
      <c r="E155" s="86" t="s">
        <v>123</v>
      </c>
      <c r="F155" s="86" t="s">
        <v>125</v>
      </c>
      <c r="G155" s="86" t="s">
        <v>431</v>
      </c>
      <c r="H155" s="86" t="s">
        <v>415</v>
      </c>
      <c r="I155" s="86" t="s">
        <v>433</v>
      </c>
      <c r="J155" s="86" t="s">
        <v>42</v>
      </c>
      <c r="K155" s="86"/>
      <c r="L155" s="86"/>
      <c r="M155" s="86" t="s">
        <v>138</v>
      </c>
      <c r="N155" s="86">
        <v>20</v>
      </c>
      <c r="O155" s="86" t="s">
        <v>11</v>
      </c>
      <c r="P155" s="87" t="s">
        <v>392</v>
      </c>
      <c r="Q155" s="65">
        <v>1540000000</v>
      </c>
      <c r="R155" s="65">
        <v>0</v>
      </c>
      <c r="S155" s="65">
        <v>1540000000</v>
      </c>
      <c r="T155" s="65">
        <v>0</v>
      </c>
      <c r="U155" s="65">
        <v>0</v>
      </c>
      <c r="V155" s="65">
        <v>0</v>
      </c>
      <c r="W155" s="65">
        <v>0</v>
      </c>
    </row>
    <row r="156" spans="1:23" ht="33.75" x14ac:dyDescent="0.25">
      <c r="A156" s="86" t="s">
        <v>165</v>
      </c>
      <c r="B156" s="87" t="s">
        <v>166</v>
      </c>
      <c r="C156" s="88" t="s">
        <v>440</v>
      </c>
      <c r="D156" s="86" t="s">
        <v>121</v>
      </c>
      <c r="E156" s="86" t="s">
        <v>123</v>
      </c>
      <c r="F156" s="86" t="s">
        <v>125</v>
      </c>
      <c r="G156" s="86" t="s">
        <v>431</v>
      </c>
      <c r="H156" s="86" t="s">
        <v>415</v>
      </c>
      <c r="I156" s="86" t="s">
        <v>129</v>
      </c>
      <c r="J156" s="86"/>
      <c r="K156" s="86"/>
      <c r="L156" s="86"/>
      <c r="M156" s="86" t="s">
        <v>138</v>
      </c>
      <c r="N156" s="86">
        <v>20</v>
      </c>
      <c r="O156" s="86" t="s">
        <v>11</v>
      </c>
      <c r="P156" s="87" t="s">
        <v>130</v>
      </c>
      <c r="Q156" s="65">
        <v>818707100</v>
      </c>
      <c r="R156" s="65">
        <v>519457992</v>
      </c>
      <c r="S156" s="65">
        <v>299249108</v>
      </c>
      <c r="T156" s="65">
        <v>367477992</v>
      </c>
      <c r="U156" s="65">
        <v>23796856</v>
      </c>
      <c r="V156" s="65">
        <v>23796856</v>
      </c>
      <c r="W156" s="65">
        <v>23796856</v>
      </c>
    </row>
    <row r="157" spans="1:23" ht="101.25" x14ac:dyDescent="0.25">
      <c r="A157" s="86" t="s">
        <v>165</v>
      </c>
      <c r="B157" s="87" t="s">
        <v>166</v>
      </c>
      <c r="C157" s="88" t="s">
        <v>393</v>
      </c>
      <c r="D157" s="86" t="s">
        <v>121</v>
      </c>
      <c r="E157" s="86" t="s">
        <v>123</v>
      </c>
      <c r="F157" s="86" t="s">
        <v>125</v>
      </c>
      <c r="G157" s="86" t="s">
        <v>431</v>
      </c>
      <c r="H157" s="86" t="s">
        <v>415</v>
      </c>
      <c r="I157" s="86" t="s">
        <v>129</v>
      </c>
      <c r="J157" s="86" t="s">
        <v>42</v>
      </c>
      <c r="K157" s="86"/>
      <c r="L157" s="86"/>
      <c r="M157" s="86" t="s">
        <v>138</v>
      </c>
      <c r="N157" s="86">
        <v>20</v>
      </c>
      <c r="O157" s="86" t="s">
        <v>11</v>
      </c>
      <c r="P157" s="87" t="s">
        <v>394</v>
      </c>
      <c r="Q157" s="65">
        <v>818707100</v>
      </c>
      <c r="R157" s="65">
        <v>519457992</v>
      </c>
      <c r="S157" s="65">
        <v>299249108</v>
      </c>
      <c r="T157" s="65">
        <v>367477992</v>
      </c>
      <c r="U157" s="65">
        <v>23796856</v>
      </c>
      <c r="V157" s="65">
        <v>23796856</v>
      </c>
      <c r="W157" s="65">
        <v>23796856</v>
      </c>
    </row>
    <row r="158" spans="1:23" x14ac:dyDescent="0.25">
      <c r="A158" s="86" t="s">
        <v>0</v>
      </c>
      <c r="B158" s="87" t="s">
        <v>0</v>
      </c>
      <c r="C158" s="88" t="s">
        <v>0</v>
      </c>
      <c r="D158" s="86" t="s">
        <v>0</v>
      </c>
      <c r="E158" s="86" t="s">
        <v>0</v>
      </c>
      <c r="F158" s="86" t="s">
        <v>0</v>
      </c>
      <c r="G158" s="86" t="s">
        <v>0</v>
      </c>
      <c r="H158" s="86" t="s">
        <v>0</v>
      </c>
      <c r="I158" s="86" t="s">
        <v>0</v>
      </c>
      <c r="J158" s="86" t="s">
        <v>0</v>
      </c>
      <c r="K158" s="86" t="s">
        <v>0</v>
      </c>
      <c r="L158" s="86" t="s">
        <v>0</v>
      </c>
      <c r="M158" s="86" t="s">
        <v>0</v>
      </c>
      <c r="N158" s="86" t="s">
        <v>0</v>
      </c>
      <c r="O158" s="86" t="s">
        <v>0</v>
      </c>
      <c r="P158" s="87" t="s">
        <v>0</v>
      </c>
      <c r="Q158" s="89" t="s">
        <v>0</v>
      </c>
      <c r="R158" s="89" t="s">
        <v>0</v>
      </c>
      <c r="S158" s="89" t="s">
        <v>0</v>
      </c>
      <c r="T158" s="89" t="s">
        <v>0</v>
      </c>
      <c r="U158" s="89" t="s">
        <v>0</v>
      </c>
      <c r="V158" s="89" t="s">
        <v>0</v>
      </c>
      <c r="W158" s="89" t="s">
        <v>0</v>
      </c>
    </row>
    <row r="159" spans="1:23" x14ac:dyDescent="0.25">
      <c r="A159" s="86" t="s">
        <v>0</v>
      </c>
      <c r="B159" s="83" t="s">
        <v>0</v>
      </c>
      <c r="C159" s="88" t="s">
        <v>0</v>
      </c>
      <c r="D159" s="86" t="s">
        <v>0</v>
      </c>
      <c r="E159" s="86" t="s">
        <v>0</v>
      </c>
      <c r="F159" s="86" t="s">
        <v>0</v>
      </c>
      <c r="G159" s="86" t="s">
        <v>0</v>
      </c>
      <c r="H159" s="86" t="s">
        <v>0</v>
      </c>
      <c r="I159" s="86" t="s">
        <v>0</v>
      </c>
      <c r="J159" s="86" t="s">
        <v>0</v>
      </c>
      <c r="K159" s="86" t="s">
        <v>0</v>
      </c>
      <c r="L159" s="86" t="s">
        <v>0</v>
      </c>
      <c r="M159" s="86" t="s">
        <v>0</v>
      </c>
      <c r="N159" s="86" t="s">
        <v>0</v>
      </c>
      <c r="O159" s="86" t="s">
        <v>0</v>
      </c>
      <c r="P159" s="87" t="s">
        <v>0</v>
      </c>
      <c r="Q159" s="84" t="s">
        <v>0</v>
      </c>
      <c r="R159" s="84" t="s">
        <v>0</v>
      </c>
      <c r="S159" s="84" t="s">
        <v>0</v>
      </c>
      <c r="T159" s="84" t="s">
        <v>0</v>
      </c>
      <c r="U159" s="84" t="s">
        <v>0</v>
      </c>
      <c r="V159" s="84" t="s">
        <v>0</v>
      </c>
      <c r="W159" s="84" t="s">
        <v>0</v>
      </c>
    </row>
    <row r="160" spans="1:23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25"/>
  <sheetViews>
    <sheetView tabSelected="1" zoomScaleNormal="100" workbookViewId="0">
      <pane xSplit="3" ySplit="5" topLeftCell="D154" activePane="bottomRight" state="frozen"/>
      <selection pane="topRight" activeCell="D1" sqref="D1"/>
      <selection pane="bottomLeft" activeCell="A6" sqref="A6"/>
      <selection pane="bottomRight" activeCell="J166" sqref="J166"/>
    </sheetView>
  </sheetViews>
  <sheetFormatPr baseColWidth="10" defaultColWidth="14.42578125" defaultRowHeight="15" customHeight="1" x14ac:dyDescent="0.25"/>
  <cols>
    <col min="1" max="1" width="4.85546875" style="38" customWidth="1"/>
    <col min="2" max="2" width="19.28515625" customWidth="1"/>
    <col min="3" max="3" width="54.7109375" customWidth="1"/>
    <col min="4" max="4" width="8.42578125" style="38" customWidth="1"/>
    <col min="5" max="5" width="11.28515625" style="38" customWidth="1"/>
    <col min="6" max="6" width="8.28515625" style="38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style="38" customWidth="1"/>
    <col min="19" max="26" width="11.5703125" customWidth="1"/>
  </cols>
  <sheetData>
    <row r="1" spans="1:26" ht="18" customHeight="1" x14ac:dyDescent="0.25">
      <c r="A1" s="39"/>
      <c r="B1" s="1"/>
      <c r="C1" s="1"/>
      <c r="D1" s="35"/>
      <c r="E1" s="35"/>
      <c r="F1" s="3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spans="1:26" ht="18" customHeight="1" x14ac:dyDescent="0.25">
      <c r="A2" s="40"/>
      <c r="B2" s="4"/>
      <c r="C2" s="120" t="s">
        <v>257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2"/>
      <c r="S2" s="4"/>
      <c r="T2" s="4"/>
      <c r="U2" s="4"/>
      <c r="V2" s="4"/>
      <c r="W2" s="4"/>
      <c r="X2" s="4"/>
      <c r="Y2" s="4"/>
      <c r="Z2" s="4"/>
    </row>
    <row r="3" spans="1:26" ht="18" customHeight="1" x14ac:dyDescent="0.25">
      <c r="A3" s="40"/>
      <c r="B3" s="4"/>
      <c r="C3" s="120" t="s">
        <v>792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2"/>
      <c r="S3" s="4"/>
      <c r="T3" s="4"/>
      <c r="U3" s="4"/>
      <c r="V3" s="4"/>
      <c r="W3" s="4"/>
      <c r="X3" s="4"/>
      <c r="Y3" s="4"/>
      <c r="Z3" s="4"/>
    </row>
    <row r="4" spans="1:26" ht="18" customHeight="1" thickBot="1" x14ac:dyDescent="0.3">
      <c r="A4" s="41"/>
      <c r="B4" s="5"/>
      <c r="C4" s="5"/>
      <c r="D4" s="36"/>
      <c r="E4" s="36"/>
      <c r="F4" s="3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4"/>
      <c r="T4" s="4"/>
      <c r="U4" s="4"/>
      <c r="V4" s="4"/>
      <c r="W4" s="4"/>
      <c r="X4" s="4"/>
      <c r="Y4" s="4"/>
      <c r="Z4" s="4"/>
    </row>
    <row r="5" spans="1:26" ht="54.75" thickBot="1" x14ac:dyDescent="0.3">
      <c r="A5" s="8" t="s">
        <v>1</v>
      </c>
      <c r="B5" s="8" t="s">
        <v>149</v>
      </c>
      <c r="C5" s="9" t="s">
        <v>5</v>
      </c>
      <c r="D5" s="9" t="s">
        <v>6</v>
      </c>
      <c r="E5" s="9" t="s">
        <v>258</v>
      </c>
      <c r="F5" s="9" t="s">
        <v>7</v>
      </c>
      <c r="G5" s="9" t="s">
        <v>259</v>
      </c>
      <c r="H5" s="9" t="s">
        <v>260</v>
      </c>
      <c r="I5" s="9" t="s">
        <v>261</v>
      </c>
      <c r="J5" s="9" t="s">
        <v>262</v>
      </c>
      <c r="K5" s="9" t="s">
        <v>263</v>
      </c>
      <c r="L5" s="9" t="s">
        <v>264</v>
      </c>
      <c r="M5" s="9" t="s">
        <v>265</v>
      </c>
      <c r="N5" s="9" t="s">
        <v>266</v>
      </c>
      <c r="O5" s="9" t="s">
        <v>267</v>
      </c>
      <c r="P5" s="9" t="s">
        <v>268</v>
      </c>
      <c r="Q5" s="9" t="s">
        <v>269</v>
      </c>
      <c r="R5" s="10" t="s">
        <v>270</v>
      </c>
      <c r="S5" s="11"/>
      <c r="T5" s="11"/>
      <c r="U5" s="11"/>
      <c r="V5" s="11"/>
      <c r="W5" s="11"/>
      <c r="X5" s="11"/>
      <c r="Y5" s="11"/>
      <c r="Z5" s="11"/>
    </row>
    <row r="6" spans="1:26" s="33" customFormat="1" x14ac:dyDescent="0.25">
      <c r="A6" s="37" t="str">
        <f>'EJEC.PRESUPUSTAL AGREGADA'!D5</f>
        <v>A</v>
      </c>
      <c r="B6" s="31" t="str">
        <f>'EJEC.PRESUPUSTAL AGREGADA'!C5</f>
        <v>A</v>
      </c>
      <c r="C6" s="31" t="str">
        <f>'EJEC.PRESUPUSTAL AGREGADA'!P5</f>
        <v xml:space="preserve">FUNCIONAMIENTO </v>
      </c>
      <c r="D6" s="37" t="str">
        <f>'EJEC.PRESUPUSTAL AGREGADA'!M5</f>
        <v>Nación</v>
      </c>
      <c r="E6" s="37" t="str">
        <f>'EJEC.PRESUPUSTAL AGREGADA'!O5</f>
        <v>CSF</v>
      </c>
      <c r="F6" s="37">
        <f>'EJEC.PRESUPUSTAL AGREGADA'!N5</f>
        <v>10</v>
      </c>
      <c r="G6" s="34">
        <f>'EJEC.PRESUPUSTAL AGREGADA'!Q5</f>
        <v>66434937000</v>
      </c>
      <c r="H6" s="34">
        <f>'EJEC.PRESUPUSTAL AGREGADA'!R5</f>
        <v>66277967265.870003</v>
      </c>
      <c r="I6" s="34">
        <f>'EJEC.PRESUPUSTAL AGREGADA'!S5</f>
        <v>156969734.13</v>
      </c>
      <c r="J6" s="34">
        <f>'EJEC.PRESUPUSTAL AGREGADA'!T5</f>
        <v>26729765721.77</v>
      </c>
      <c r="K6" s="34">
        <f t="shared" ref="K6:K159" si="0">+H6-J6</f>
        <v>39548201544.100006</v>
      </c>
      <c r="L6" s="34">
        <f>'EJEC.PRESUPUSTAL AGREGADA'!U5</f>
        <v>11547275807.09</v>
      </c>
      <c r="M6" s="34">
        <f t="shared" ref="M6:M159" si="1">+J6-L6</f>
        <v>15182489914.68</v>
      </c>
      <c r="N6" s="34">
        <f>'EJEC.PRESUPUSTAL AGREGADA'!V5</f>
        <v>11547275807.09</v>
      </c>
      <c r="O6" s="34">
        <f t="shared" ref="O6:O159" si="2">+L6-N6</f>
        <v>0</v>
      </c>
      <c r="P6" s="34">
        <f>'EJEC.PRESUPUSTAL AGREGADA'!W5</f>
        <v>11547275807.09</v>
      </c>
      <c r="Q6" s="34">
        <f t="shared" ref="Q6:Q159" si="3">+N6-P6</f>
        <v>0</v>
      </c>
      <c r="R6" s="50">
        <f>+J6/G6</f>
        <v>0.40234501496960856</v>
      </c>
      <c r="S6" s="32"/>
      <c r="T6" s="32"/>
      <c r="U6" s="32"/>
      <c r="V6" s="32"/>
      <c r="W6" s="32"/>
      <c r="X6" s="32"/>
      <c r="Y6" s="32"/>
      <c r="Z6" s="32"/>
    </row>
    <row r="7" spans="1:26" s="33" customFormat="1" x14ac:dyDescent="0.25">
      <c r="A7" s="37" t="str">
        <f>'EJEC.PRESUPUSTAL AGREGADA'!D6</f>
        <v>A</v>
      </c>
      <c r="B7" s="31" t="str">
        <f>'EJEC.PRESUPUSTAL AGREGADA'!C6</f>
        <v>A-01</v>
      </c>
      <c r="C7" s="31" t="str">
        <f>'EJEC.PRESUPUSTAL AGREGADA'!P6</f>
        <v>GASTOS DE PERSONAL</v>
      </c>
      <c r="D7" s="37" t="str">
        <f>'EJEC.PRESUPUSTAL AGREGADA'!M6</f>
        <v>Nación</v>
      </c>
      <c r="E7" s="37" t="str">
        <f>'EJEC.PRESUPUSTAL AGREGADA'!O6</f>
        <v>CSF</v>
      </c>
      <c r="F7" s="37">
        <f>'EJEC.PRESUPUSTAL AGREGADA'!N6</f>
        <v>10</v>
      </c>
      <c r="G7" s="34">
        <f>'EJEC.PRESUPUSTAL AGREGADA'!Q6</f>
        <v>43966239000</v>
      </c>
      <c r="H7" s="34">
        <f>'EJEC.PRESUPUSTAL AGREGADA'!R6</f>
        <v>43966239000</v>
      </c>
      <c r="I7" s="34">
        <f>'EJEC.PRESUPUSTAL AGREGADA'!S6</f>
        <v>0</v>
      </c>
      <c r="J7" s="34">
        <f>'EJEC.PRESUPUSTAL AGREGADA'!T6</f>
        <v>8711925169</v>
      </c>
      <c r="K7" s="34">
        <f t="shared" si="0"/>
        <v>35254313831</v>
      </c>
      <c r="L7" s="34">
        <f>'EJEC.PRESUPUSTAL AGREGADA'!U6</f>
        <v>8586314126</v>
      </c>
      <c r="M7" s="34">
        <f t="shared" si="1"/>
        <v>125611043</v>
      </c>
      <c r="N7" s="34">
        <f>'EJEC.PRESUPUSTAL AGREGADA'!V6</f>
        <v>8586314126</v>
      </c>
      <c r="O7" s="34">
        <f t="shared" si="2"/>
        <v>0</v>
      </c>
      <c r="P7" s="34">
        <f>'EJEC.PRESUPUSTAL AGREGADA'!W6</f>
        <v>8586314126</v>
      </c>
      <c r="Q7" s="34">
        <f t="shared" si="3"/>
        <v>0</v>
      </c>
      <c r="R7" s="50">
        <f t="shared" ref="R7:R70" si="4">+J7/G7</f>
        <v>0.19815033915000099</v>
      </c>
      <c r="S7" s="32"/>
      <c r="T7" s="32"/>
      <c r="U7" s="32"/>
      <c r="V7" s="32"/>
      <c r="W7" s="32"/>
      <c r="X7" s="32"/>
      <c r="Y7" s="32"/>
      <c r="Z7" s="32"/>
    </row>
    <row r="8" spans="1:26" s="33" customFormat="1" x14ac:dyDescent="0.25">
      <c r="A8" s="37" t="str">
        <f>'EJEC.PRESUPUSTAL AGREGADA'!D7</f>
        <v>A</v>
      </c>
      <c r="B8" s="31" t="str">
        <f>'EJEC.PRESUPUSTAL AGREGADA'!C7</f>
        <v>A-01-01</v>
      </c>
      <c r="C8" s="31" t="str">
        <f>'EJEC.PRESUPUSTAL AGREGADA'!P7</f>
        <v>PLANTA DE PERSONAL PERMANENTE</v>
      </c>
      <c r="D8" s="37" t="str">
        <f>'EJEC.PRESUPUSTAL AGREGADA'!M7</f>
        <v>Nación</v>
      </c>
      <c r="E8" s="37" t="str">
        <f>'EJEC.PRESUPUSTAL AGREGADA'!O7</f>
        <v>CSF</v>
      </c>
      <c r="F8" s="37">
        <f>'EJEC.PRESUPUSTAL AGREGADA'!N7</f>
        <v>10</v>
      </c>
      <c r="G8" s="34">
        <f>'EJEC.PRESUPUSTAL AGREGADA'!Q7</f>
        <v>43966239000</v>
      </c>
      <c r="H8" s="34">
        <f>'EJEC.PRESUPUSTAL AGREGADA'!R7</f>
        <v>43966239000</v>
      </c>
      <c r="I8" s="34">
        <f>'EJEC.PRESUPUSTAL AGREGADA'!S7</f>
        <v>0</v>
      </c>
      <c r="J8" s="34">
        <f>'EJEC.PRESUPUSTAL AGREGADA'!T7</f>
        <v>8711925169</v>
      </c>
      <c r="K8" s="34">
        <f t="shared" si="0"/>
        <v>35254313831</v>
      </c>
      <c r="L8" s="34">
        <f>'EJEC.PRESUPUSTAL AGREGADA'!U7</f>
        <v>8586314126</v>
      </c>
      <c r="M8" s="34">
        <f t="shared" si="1"/>
        <v>125611043</v>
      </c>
      <c r="N8" s="34">
        <f>'EJEC.PRESUPUSTAL AGREGADA'!V7</f>
        <v>8586314126</v>
      </c>
      <c r="O8" s="34">
        <f t="shared" si="2"/>
        <v>0</v>
      </c>
      <c r="P8" s="34">
        <f>'EJEC.PRESUPUSTAL AGREGADA'!W7</f>
        <v>8586314126</v>
      </c>
      <c r="Q8" s="34">
        <f t="shared" si="3"/>
        <v>0</v>
      </c>
      <c r="R8" s="50">
        <f t="shared" si="4"/>
        <v>0.19815033915000099</v>
      </c>
      <c r="S8" s="32"/>
      <c r="T8" s="32"/>
      <c r="U8" s="32"/>
      <c r="V8" s="32"/>
      <c r="W8" s="32"/>
      <c r="X8" s="32"/>
      <c r="Y8" s="32"/>
      <c r="Z8" s="32"/>
    </row>
    <row r="9" spans="1:26" s="33" customFormat="1" x14ac:dyDescent="0.25">
      <c r="A9" s="37" t="str">
        <f>'EJEC.PRESUPUSTAL AGREGADA'!D8</f>
        <v>A</v>
      </c>
      <c r="B9" s="31" t="str">
        <f>'EJEC.PRESUPUSTAL AGREGADA'!C8</f>
        <v>A-01-01-01</v>
      </c>
      <c r="C9" s="31" t="str">
        <f>'EJEC.PRESUPUSTAL AGREGADA'!P8</f>
        <v>SALARIO</v>
      </c>
      <c r="D9" s="37" t="str">
        <f>'EJEC.PRESUPUSTAL AGREGADA'!M8</f>
        <v>Nación</v>
      </c>
      <c r="E9" s="37" t="str">
        <f>'EJEC.PRESUPUSTAL AGREGADA'!O8</f>
        <v>CSF</v>
      </c>
      <c r="F9" s="37">
        <f>'EJEC.PRESUPUSTAL AGREGADA'!N8</f>
        <v>10</v>
      </c>
      <c r="G9" s="34">
        <f>'EJEC.PRESUPUSTAL AGREGADA'!Q8</f>
        <v>28968227000</v>
      </c>
      <c r="H9" s="34">
        <f>'EJEC.PRESUPUSTAL AGREGADA'!R8</f>
        <v>28968227000</v>
      </c>
      <c r="I9" s="34">
        <f>'EJEC.PRESUPUSTAL AGREGADA'!S8</f>
        <v>0</v>
      </c>
      <c r="J9" s="34">
        <f>'EJEC.PRESUPUSTAL AGREGADA'!T8</f>
        <v>5578712829</v>
      </c>
      <c r="K9" s="34">
        <f t="shared" si="0"/>
        <v>23389514171</v>
      </c>
      <c r="L9" s="34">
        <f>'EJEC.PRESUPUSTAL AGREGADA'!U8</f>
        <v>5553917079</v>
      </c>
      <c r="M9" s="34">
        <f t="shared" si="1"/>
        <v>24795750</v>
      </c>
      <c r="N9" s="34">
        <f>'EJEC.PRESUPUSTAL AGREGADA'!V8</f>
        <v>5553917079</v>
      </c>
      <c r="O9" s="34">
        <f t="shared" si="2"/>
        <v>0</v>
      </c>
      <c r="P9" s="34">
        <f>'EJEC.PRESUPUSTAL AGREGADA'!W8</f>
        <v>5553917079</v>
      </c>
      <c r="Q9" s="34">
        <f t="shared" si="3"/>
        <v>0</v>
      </c>
      <c r="R9" s="50">
        <f t="shared" si="4"/>
        <v>0.1925804029704683</v>
      </c>
      <c r="S9" s="32"/>
      <c r="T9" s="32"/>
      <c r="U9" s="32"/>
      <c r="V9" s="32"/>
      <c r="W9" s="32"/>
      <c r="X9" s="32"/>
      <c r="Y9" s="32"/>
      <c r="Z9" s="32"/>
    </row>
    <row r="10" spans="1:26" s="33" customFormat="1" x14ac:dyDescent="0.25">
      <c r="A10" s="37" t="str">
        <f>'EJEC.PRESUPUSTAL AGREGADA'!D9</f>
        <v>A</v>
      </c>
      <c r="B10" s="31" t="str">
        <f>'EJEC.PRESUPUSTAL AGREGADA'!C9</f>
        <v>A-01-01-01-001</v>
      </c>
      <c r="C10" s="31" t="str">
        <f>'EJEC.PRESUPUSTAL AGREGADA'!P9</f>
        <v>FACTORES SALARIALES COMUNES</v>
      </c>
      <c r="D10" s="37" t="str">
        <f>'EJEC.PRESUPUSTAL AGREGADA'!M9</f>
        <v>Nación</v>
      </c>
      <c r="E10" s="37" t="str">
        <f>'EJEC.PRESUPUSTAL AGREGADA'!O9</f>
        <v>CSF</v>
      </c>
      <c r="F10" s="37">
        <f>'EJEC.PRESUPUSTAL AGREGADA'!N9</f>
        <v>10</v>
      </c>
      <c r="G10" s="34">
        <f>'EJEC.PRESUPUSTAL AGREGADA'!Q9</f>
        <v>28056551000</v>
      </c>
      <c r="H10" s="34">
        <f>'EJEC.PRESUPUSTAL AGREGADA'!R9</f>
        <v>28056551000</v>
      </c>
      <c r="I10" s="34">
        <f>'EJEC.PRESUPUSTAL AGREGADA'!S9</f>
        <v>0</v>
      </c>
      <c r="J10" s="34">
        <f>'EJEC.PRESUPUSTAL AGREGADA'!T9</f>
        <v>5578712829</v>
      </c>
      <c r="K10" s="34">
        <f t="shared" si="0"/>
        <v>22477838171</v>
      </c>
      <c r="L10" s="34">
        <f>'EJEC.PRESUPUSTAL AGREGADA'!U9</f>
        <v>5553917079</v>
      </c>
      <c r="M10" s="34">
        <f t="shared" si="1"/>
        <v>24795750</v>
      </c>
      <c r="N10" s="34">
        <f>'EJEC.PRESUPUSTAL AGREGADA'!V9</f>
        <v>5553917079</v>
      </c>
      <c r="O10" s="34">
        <f t="shared" si="2"/>
        <v>0</v>
      </c>
      <c r="P10" s="34">
        <f>'EJEC.PRESUPUSTAL AGREGADA'!W9</f>
        <v>5553917079</v>
      </c>
      <c r="Q10" s="34">
        <f t="shared" si="3"/>
        <v>0</v>
      </c>
      <c r="R10" s="50">
        <f t="shared" si="4"/>
        <v>0.19883815473256139</v>
      </c>
      <c r="S10" s="32"/>
      <c r="T10" s="32"/>
      <c r="U10" s="32"/>
      <c r="V10" s="32"/>
      <c r="W10" s="32"/>
      <c r="X10" s="32"/>
      <c r="Y10" s="32"/>
      <c r="Z10" s="32"/>
    </row>
    <row r="11" spans="1:26" s="33" customFormat="1" x14ac:dyDescent="0.25">
      <c r="A11" s="37" t="str">
        <f>'EJEC.PRESUPUSTAL AGREGADA'!D10</f>
        <v>A</v>
      </c>
      <c r="B11" s="31" t="str">
        <f>'EJEC.PRESUPUSTAL AGREGADA'!C10</f>
        <v>A-01-01-01-001-001</v>
      </c>
      <c r="C11" s="31" t="str">
        <f>'EJEC.PRESUPUSTAL AGREGADA'!P10</f>
        <v>SUELDO BÁSICO</v>
      </c>
      <c r="D11" s="37" t="str">
        <f>'EJEC.PRESUPUSTAL AGREGADA'!M10</f>
        <v>Nación</v>
      </c>
      <c r="E11" s="37" t="str">
        <f>'EJEC.PRESUPUSTAL AGREGADA'!O10</f>
        <v>CSF</v>
      </c>
      <c r="F11" s="37">
        <f>'EJEC.PRESUPUSTAL AGREGADA'!N10</f>
        <v>10</v>
      </c>
      <c r="G11" s="34">
        <f>'EJEC.PRESUPUSTAL AGREGADA'!Q10</f>
        <v>19676695000</v>
      </c>
      <c r="H11" s="34">
        <f>'EJEC.PRESUPUSTAL AGREGADA'!R10</f>
        <v>19676695000</v>
      </c>
      <c r="I11" s="34">
        <f>'EJEC.PRESUPUSTAL AGREGADA'!S10</f>
        <v>0</v>
      </c>
      <c r="J11" s="34">
        <f>'EJEC.PRESUPUSTAL AGREGADA'!T10</f>
        <v>4472360178</v>
      </c>
      <c r="K11" s="34">
        <f t="shared" si="0"/>
        <v>15204334822</v>
      </c>
      <c r="L11" s="34">
        <f>'EJEC.PRESUPUSTAL AGREGADA'!U10</f>
        <v>4472360178</v>
      </c>
      <c r="M11" s="34">
        <f t="shared" si="1"/>
        <v>0</v>
      </c>
      <c r="N11" s="34">
        <f>'EJEC.PRESUPUSTAL AGREGADA'!V10</f>
        <v>4472360178</v>
      </c>
      <c r="O11" s="34">
        <f t="shared" si="2"/>
        <v>0</v>
      </c>
      <c r="P11" s="34">
        <f>'EJEC.PRESUPUSTAL AGREGADA'!W10</f>
        <v>4472360178</v>
      </c>
      <c r="Q11" s="34">
        <f t="shared" si="3"/>
        <v>0</v>
      </c>
      <c r="R11" s="50">
        <f t="shared" si="4"/>
        <v>0.22729224486124322</v>
      </c>
      <c r="S11" s="32"/>
      <c r="T11" s="32"/>
      <c r="U11" s="32"/>
      <c r="V11" s="32"/>
      <c r="W11" s="32"/>
      <c r="X11" s="32"/>
      <c r="Y11" s="32"/>
      <c r="Z11" s="32"/>
    </row>
    <row r="12" spans="1:26" s="33" customFormat="1" x14ac:dyDescent="0.25">
      <c r="A12" s="37" t="str">
        <f>'EJEC.PRESUPUSTAL AGREGADA'!D11</f>
        <v>A</v>
      </c>
      <c r="B12" s="31" t="str">
        <f>'EJEC.PRESUPUSTAL AGREGADA'!C11</f>
        <v>A-01-01-01-001-003</v>
      </c>
      <c r="C12" s="31" t="str">
        <f>'EJEC.PRESUPUSTAL AGREGADA'!P11</f>
        <v>PRIMA TÉCNICA SALARIAL</v>
      </c>
      <c r="D12" s="37" t="str">
        <f>'EJEC.PRESUPUSTAL AGREGADA'!M11</f>
        <v>Nación</v>
      </c>
      <c r="E12" s="37" t="str">
        <f>'EJEC.PRESUPUSTAL AGREGADA'!O11</f>
        <v>CSF</v>
      </c>
      <c r="F12" s="37">
        <f>'EJEC.PRESUPUSTAL AGREGADA'!N11</f>
        <v>10</v>
      </c>
      <c r="G12" s="34">
        <f>'EJEC.PRESUPUSTAL AGREGADA'!Q11</f>
        <v>313920000</v>
      </c>
      <c r="H12" s="34">
        <f>'EJEC.PRESUPUSTAL AGREGADA'!R11</f>
        <v>313920000</v>
      </c>
      <c r="I12" s="34">
        <f>'EJEC.PRESUPUSTAL AGREGADA'!S11</f>
        <v>0</v>
      </c>
      <c r="J12" s="34">
        <f>'EJEC.PRESUPUSTAL AGREGADA'!T11</f>
        <v>72945426</v>
      </c>
      <c r="K12" s="34">
        <f t="shared" si="0"/>
        <v>240974574</v>
      </c>
      <c r="L12" s="34">
        <f>'EJEC.PRESUPUSTAL AGREGADA'!U11</f>
        <v>72945426</v>
      </c>
      <c r="M12" s="34">
        <f t="shared" si="1"/>
        <v>0</v>
      </c>
      <c r="N12" s="34">
        <f>'EJEC.PRESUPUSTAL AGREGADA'!V11</f>
        <v>72945426</v>
      </c>
      <c r="O12" s="34">
        <f t="shared" si="2"/>
        <v>0</v>
      </c>
      <c r="P12" s="34">
        <f>'EJEC.PRESUPUSTAL AGREGADA'!W11</f>
        <v>72945426</v>
      </c>
      <c r="Q12" s="34">
        <f t="shared" si="3"/>
        <v>0</v>
      </c>
      <c r="R12" s="50">
        <f t="shared" si="4"/>
        <v>0.23236947629969418</v>
      </c>
      <c r="S12" s="32"/>
      <c r="T12" s="32"/>
      <c r="U12" s="32"/>
      <c r="V12" s="32"/>
      <c r="W12" s="32"/>
      <c r="X12" s="32"/>
      <c r="Y12" s="32"/>
      <c r="Z12" s="32"/>
    </row>
    <row r="13" spans="1:26" s="33" customFormat="1" x14ac:dyDescent="0.25">
      <c r="A13" s="37" t="str">
        <f>'EJEC.PRESUPUSTAL AGREGADA'!D12</f>
        <v>A</v>
      </c>
      <c r="B13" s="31" t="str">
        <f>'EJEC.PRESUPUSTAL AGREGADA'!C12</f>
        <v>A-01-01-01-001-004</v>
      </c>
      <c r="C13" s="31" t="str">
        <f>'EJEC.PRESUPUSTAL AGREGADA'!P12</f>
        <v>SUBSIDIO DE ALIMENTACIÓN</v>
      </c>
      <c r="D13" s="37" t="str">
        <f>'EJEC.PRESUPUSTAL AGREGADA'!M12</f>
        <v>Nación</v>
      </c>
      <c r="E13" s="37" t="str">
        <f>'EJEC.PRESUPUSTAL AGREGADA'!O12</f>
        <v>CSF</v>
      </c>
      <c r="F13" s="37">
        <f>'EJEC.PRESUPUSTAL AGREGADA'!N12</f>
        <v>10</v>
      </c>
      <c r="G13" s="34">
        <f>'EJEC.PRESUPUSTAL AGREGADA'!Q12</f>
        <v>211536000</v>
      </c>
      <c r="H13" s="34">
        <f>'EJEC.PRESUPUSTAL AGREGADA'!R12</f>
        <v>211536000</v>
      </c>
      <c r="I13" s="34">
        <f>'EJEC.PRESUPUSTAL AGREGADA'!S12</f>
        <v>0</v>
      </c>
      <c r="J13" s="34">
        <f>'EJEC.PRESUPUSTAL AGREGADA'!T12</f>
        <v>47859340</v>
      </c>
      <c r="K13" s="34">
        <f t="shared" si="0"/>
        <v>163676660</v>
      </c>
      <c r="L13" s="34">
        <f>'EJEC.PRESUPUSTAL AGREGADA'!U12</f>
        <v>47859340</v>
      </c>
      <c r="M13" s="34">
        <f t="shared" si="1"/>
        <v>0</v>
      </c>
      <c r="N13" s="34">
        <f>'EJEC.PRESUPUSTAL AGREGADA'!V12</f>
        <v>47859340</v>
      </c>
      <c r="O13" s="34">
        <f t="shared" si="2"/>
        <v>0</v>
      </c>
      <c r="P13" s="34">
        <f>'EJEC.PRESUPUSTAL AGREGADA'!W12</f>
        <v>47859340</v>
      </c>
      <c r="Q13" s="34">
        <f t="shared" si="3"/>
        <v>0</v>
      </c>
      <c r="R13" s="50">
        <f t="shared" si="4"/>
        <v>0.22624678541713941</v>
      </c>
      <c r="S13" s="32"/>
      <c r="T13" s="32"/>
      <c r="U13" s="32"/>
      <c r="V13" s="32"/>
      <c r="W13" s="32"/>
      <c r="X13" s="32"/>
      <c r="Y13" s="32"/>
      <c r="Z13" s="32"/>
    </row>
    <row r="14" spans="1:26" s="33" customFormat="1" x14ac:dyDescent="0.25">
      <c r="A14" s="37" t="str">
        <f>'EJEC.PRESUPUSTAL AGREGADA'!D13</f>
        <v>A</v>
      </c>
      <c r="B14" s="31" t="str">
        <f>'EJEC.PRESUPUSTAL AGREGADA'!C13</f>
        <v>A-01-01-01-001-005</v>
      </c>
      <c r="C14" s="31" t="str">
        <f>'EJEC.PRESUPUSTAL AGREGADA'!P13</f>
        <v>AUXILIO DE TRANSPORTE</v>
      </c>
      <c r="D14" s="37" t="str">
        <f>'EJEC.PRESUPUSTAL AGREGADA'!M13</f>
        <v>Nación</v>
      </c>
      <c r="E14" s="37" t="str">
        <f>'EJEC.PRESUPUSTAL AGREGADA'!O13</f>
        <v>CSF</v>
      </c>
      <c r="F14" s="37">
        <f>'EJEC.PRESUPUSTAL AGREGADA'!N13</f>
        <v>10</v>
      </c>
      <c r="G14" s="34">
        <f>'EJEC.PRESUPUSTAL AGREGADA'!Q13</f>
        <v>370560000</v>
      </c>
      <c r="H14" s="34">
        <f>'EJEC.PRESUPUSTAL AGREGADA'!R13</f>
        <v>370560000</v>
      </c>
      <c r="I14" s="34">
        <f>'EJEC.PRESUPUSTAL AGREGADA'!S13</f>
        <v>0</v>
      </c>
      <c r="J14" s="34">
        <f>'EJEC.PRESUPUSTAL AGREGADA'!T13</f>
        <v>113813341</v>
      </c>
      <c r="K14" s="34">
        <f t="shared" si="0"/>
        <v>256746659</v>
      </c>
      <c r="L14" s="34">
        <f>'EJEC.PRESUPUSTAL AGREGADA'!U13</f>
        <v>113813341</v>
      </c>
      <c r="M14" s="34">
        <f t="shared" si="1"/>
        <v>0</v>
      </c>
      <c r="N14" s="34">
        <f>'EJEC.PRESUPUSTAL AGREGADA'!V13</f>
        <v>113813341</v>
      </c>
      <c r="O14" s="34">
        <f t="shared" si="2"/>
        <v>0</v>
      </c>
      <c r="P14" s="34">
        <f>'EJEC.PRESUPUSTAL AGREGADA'!W13</f>
        <v>113813341</v>
      </c>
      <c r="Q14" s="34">
        <f t="shared" si="3"/>
        <v>0</v>
      </c>
      <c r="R14" s="50">
        <f t="shared" si="4"/>
        <v>0.30713876565198617</v>
      </c>
      <c r="S14" s="32"/>
      <c r="T14" s="32"/>
      <c r="U14" s="32"/>
      <c r="V14" s="32"/>
      <c r="W14" s="32"/>
      <c r="X14" s="32"/>
      <c r="Y14" s="32"/>
      <c r="Z14" s="32"/>
    </row>
    <row r="15" spans="1:26" s="33" customFormat="1" x14ac:dyDescent="0.25">
      <c r="A15" s="37" t="str">
        <f>'EJEC.PRESUPUSTAL AGREGADA'!D14</f>
        <v>A</v>
      </c>
      <c r="B15" s="31" t="str">
        <f>'EJEC.PRESUPUSTAL AGREGADA'!C14</f>
        <v>A-01-01-01-001-006</v>
      </c>
      <c r="C15" s="31" t="str">
        <f>'EJEC.PRESUPUSTAL AGREGADA'!P14</f>
        <v>PRIMA DE SERVICIO</v>
      </c>
      <c r="D15" s="37" t="str">
        <f>'EJEC.PRESUPUSTAL AGREGADA'!M14</f>
        <v>Nación</v>
      </c>
      <c r="E15" s="37" t="str">
        <f>'EJEC.PRESUPUSTAL AGREGADA'!O14</f>
        <v>CSF</v>
      </c>
      <c r="F15" s="37">
        <f>'EJEC.PRESUPUSTAL AGREGADA'!N14</f>
        <v>10</v>
      </c>
      <c r="G15" s="34">
        <f>'EJEC.PRESUPUSTAL AGREGADA'!Q14</f>
        <v>920999000</v>
      </c>
      <c r="H15" s="34">
        <f>'EJEC.PRESUPUSTAL AGREGADA'!R14</f>
        <v>920999000</v>
      </c>
      <c r="I15" s="34">
        <f>'EJEC.PRESUPUSTAL AGREGADA'!S14</f>
        <v>0</v>
      </c>
      <c r="J15" s="34">
        <f>'EJEC.PRESUPUSTAL AGREGADA'!T14</f>
        <v>0</v>
      </c>
      <c r="K15" s="34">
        <f t="shared" si="0"/>
        <v>920999000</v>
      </c>
      <c r="L15" s="34">
        <f>'EJEC.PRESUPUSTAL AGREGADA'!U14</f>
        <v>0</v>
      </c>
      <c r="M15" s="34">
        <f t="shared" si="1"/>
        <v>0</v>
      </c>
      <c r="N15" s="34">
        <f>'EJEC.PRESUPUSTAL AGREGADA'!V14</f>
        <v>0</v>
      </c>
      <c r="O15" s="34">
        <f t="shared" si="2"/>
        <v>0</v>
      </c>
      <c r="P15" s="34">
        <f>'EJEC.PRESUPUSTAL AGREGADA'!W14</f>
        <v>0</v>
      </c>
      <c r="Q15" s="34">
        <f t="shared" si="3"/>
        <v>0</v>
      </c>
      <c r="R15" s="50">
        <f t="shared" si="4"/>
        <v>0</v>
      </c>
      <c r="S15" s="32"/>
      <c r="T15" s="32"/>
      <c r="U15" s="32"/>
      <c r="V15" s="32"/>
      <c r="W15" s="32"/>
      <c r="X15" s="32"/>
      <c r="Y15" s="32"/>
      <c r="Z15" s="32"/>
    </row>
    <row r="16" spans="1:26" s="33" customFormat="1" x14ac:dyDescent="0.25">
      <c r="A16" s="37" t="str">
        <f>'EJEC.PRESUPUSTAL AGREGADA'!D15</f>
        <v>A</v>
      </c>
      <c r="B16" s="31" t="str">
        <f>'EJEC.PRESUPUSTAL AGREGADA'!C15</f>
        <v>A-01-01-01-001-007</v>
      </c>
      <c r="C16" s="31" t="str">
        <f>'EJEC.PRESUPUSTAL AGREGADA'!P15</f>
        <v>BONIFICACIÓN POR SERVICIOS PRESTADOS</v>
      </c>
      <c r="D16" s="37" t="str">
        <f>'EJEC.PRESUPUSTAL AGREGADA'!M15</f>
        <v>Nación</v>
      </c>
      <c r="E16" s="37" t="str">
        <f>'EJEC.PRESUPUSTAL AGREGADA'!O15</f>
        <v>CSF</v>
      </c>
      <c r="F16" s="37">
        <f>'EJEC.PRESUPUSTAL AGREGADA'!N15</f>
        <v>10</v>
      </c>
      <c r="G16" s="34">
        <f>'EJEC.PRESUPUSTAL AGREGADA'!Q15</f>
        <v>693929000</v>
      </c>
      <c r="H16" s="34">
        <f>'EJEC.PRESUPUSTAL AGREGADA'!R15</f>
        <v>693929000</v>
      </c>
      <c r="I16" s="34">
        <f>'EJEC.PRESUPUSTAL AGREGADA'!S15</f>
        <v>0</v>
      </c>
      <c r="J16" s="34">
        <f>'EJEC.PRESUPUSTAL AGREGADA'!T15</f>
        <v>185077620</v>
      </c>
      <c r="K16" s="34">
        <f t="shared" si="0"/>
        <v>508851380</v>
      </c>
      <c r="L16" s="34">
        <f>'EJEC.PRESUPUSTAL AGREGADA'!U15</f>
        <v>185077620</v>
      </c>
      <c r="M16" s="34">
        <f t="shared" si="1"/>
        <v>0</v>
      </c>
      <c r="N16" s="34">
        <f>'EJEC.PRESUPUSTAL AGREGADA'!V15</f>
        <v>185077620</v>
      </c>
      <c r="O16" s="34">
        <f t="shared" si="2"/>
        <v>0</v>
      </c>
      <c r="P16" s="34">
        <f>'EJEC.PRESUPUSTAL AGREGADA'!W15</f>
        <v>185077620</v>
      </c>
      <c r="Q16" s="34">
        <f t="shared" si="3"/>
        <v>0</v>
      </c>
      <c r="R16" s="50">
        <f t="shared" si="4"/>
        <v>0.26670973543402854</v>
      </c>
      <c r="S16" s="32"/>
      <c r="T16" s="32"/>
      <c r="U16" s="32"/>
      <c r="V16" s="32"/>
      <c r="W16" s="32"/>
      <c r="X16" s="32"/>
      <c r="Y16" s="32"/>
      <c r="Z16" s="32"/>
    </row>
    <row r="17" spans="1:26" s="33" customFormat="1" x14ac:dyDescent="0.25">
      <c r="A17" s="37" t="str">
        <f>'EJEC.PRESUPUSTAL AGREGADA'!D16</f>
        <v>A</v>
      </c>
      <c r="B17" s="31" t="str">
        <f>'EJEC.PRESUPUSTAL AGREGADA'!C16</f>
        <v>A-01-01-01-001-008</v>
      </c>
      <c r="C17" s="31" t="str">
        <f>'EJEC.PRESUPUSTAL AGREGADA'!P16</f>
        <v>HORAS EXTRAS, DOMINICALES, FESTIVOS Y RECARGOS</v>
      </c>
      <c r="D17" s="37" t="str">
        <f>'EJEC.PRESUPUSTAL AGREGADA'!M16</f>
        <v>Nación</v>
      </c>
      <c r="E17" s="37" t="str">
        <f>'EJEC.PRESUPUSTAL AGREGADA'!O16</f>
        <v>CSF</v>
      </c>
      <c r="F17" s="37">
        <f>'EJEC.PRESUPUSTAL AGREGADA'!N16</f>
        <v>10</v>
      </c>
      <c r="G17" s="34">
        <f>'EJEC.PRESUPUSTAL AGREGADA'!Q16</f>
        <v>2829485000</v>
      </c>
      <c r="H17" s="34">
        <f>'EJEC.PRESUPUSTAL AGREGADA'!R16</f>
        <v>2829485000</v>
      </c>
      <c r="I17" s="34">
        <f>'EJEC.PRESUPUSTAL AGREGADA'!S16</f>
        <v>0</v>
      </c>
      <c r="J17" s="34">
        <f>'EJEC.PRESUPUSTAL AGREGADA'!T16</f>
        <v>560448862</v>
      </c>
      <c r="K17" s="34">
        <f t="shared" si="0"/>
        <v>2269036138</v>
      </c>
      <c r="L17" s="34">
        <f>'EJEC.PRESUPUSTAL AGREGADA'!U16</f>
        <v>535653112</v>
      </c>
      <c r="M17" s="34">
        <f t="shared" si="1"/>
        <v>24795750</v>
      </c>
      <c r="N17" s="34">
        <f>'EJEC.PRESUPUSTAL AGREGADA'!V16</f>
        <v>535653112</v>
      </c>
      <c r="O17" s="34">
        <f t="shared" si="2"/>
        <v>0</v>
      </c>
      <c r="P17" s="34">
        <f>'EJEC.PRESUPUSTAL AGREGADA'!W16</f>
        <v>535653112</v>
      </c>
      <c r="Q17" s="34">
        <f t="shared" si="3"/>
        <v>0</v>
      </c>
      <c r="R17" s="50">
        <f t="shared" si="4"/>
        <v>0.19807451249962449</v>
      </c>
      <c r="S17" s="32"/>
      <c r="T17" s="32"/>
      <c r="U17" s="32"/>
      <c r="V17" s="32"/>
      <c r="W17" s="32"/>
      <c r="X17" s="32"/>
      <c r="Y17" s="32"/>
      <c r="Z17" s="32"/>
    </row>
    <row r="18" spans="1:26" s="33" customFormat="1" x14ac:dyDescent="0.25">
      <c r="A18" s="37" t="str">
        <f>'EJEC.PRESUPUSTAL AGREGADA'!D17</f>
        <v>A</v>
      </c>
      <c r="B18" s="31" t="str">
        <f>'EJEC.PRESUPUSTAL AGREGADA'!C17</f>
        <v>A-01-01-01-001-009</v>
      </c>
      <c r="C18" s="31" t="str">
        <f>'EJEC.PRESUPUSTAL AGREGADA'!P17</f>
        <v>PRIMA DE NAVIDAD</v>
      </c>
      <c r="D18" s="37" t="str">
        <f>'EJEC.PRESUPUSTAL AGREGADA'!M17</f>
        <v>Nación</v>
      </c>
      <c r="E18" s="37" t="str">
        <f>'EJEC.PRESUPUSTAL AGREGADA'!O17</f>
        <v>CSF</v>
      </c>
      <c r="F18" s="37">
        <f>'EJEC.PRESUPUSTAL AGREGADA'!N17</f>
        <v>10</v>
      </c>
      <c r="G18" s="34">
        <f>'EJEC.PRESUPUSTAL AGREGADA'!Q17</f>
        <v>1782967000</v>
      </c>
      <c r="H18" s="34">
        <f>'EJEC.PRESUPUSTAL AGREGADA'!R17</f>
        <v>1782967000</v>
      </c>
      <c r="I18" s="34">
        <f>'EJEC.PRESUPUSTAL AGREGADA'!S17</f>
        <v>0</v>
      </c>
      <c r="J18" s="34">
        <f>'EJEC.PRESUPUSTAL AGREGADA'!T17</f>
        <v>0</v>
      </c>
      <c r="K18" s="34">
        <f t="shared" si="0"/>
        <v>1782967000</v>
      </c>
      <c r="L18" s="34">
        <f>'EJEC.PRESUPUSTAL AGREGADA'!U17</f>
        <v>0</v>
      </c>
      <c r="M18" s="34">
        <f t="shared" si="1"/>
        <v>0</v>
      </c>
      <c r="N18" s="34">
        <f>'EJEC.PRESUPUSTAL AGREGADA'!V17</f>
        <v>0</v>
      </c>
      <c r="O18" s="34">
        <f t="shared" si="2"/>
        <v>0</v>
      </c>
      <c r="P18" s="34">
        <f>'EJEC.PRESUPUSTAL AGREGADA'!W17</f>
        <v>0</v>
      </c>
      <c r="Q18" s="34">
        <f t="shared" si="3"/>
        <v>0</v>
      </c>
      <c r="R18" s="50">
        <f t="shared" si="4"/>
        <v>0</v>
      </c>
      <c r="S18" s="32"/>
      <c r="T18" s="32"/>
      <c r="U18" s="32"/>
      <c r="V18" s="32"/>
      <c r="W18" s="32"/>
      <c r="X18" s="32"/>
      <c r="Y18" s="32"/>
      <c r="Z18" s="32"/>
    </row>
    <row r="19" spans="1:26" s="33" customFormat="1" x14ac:dyDescent="0.25">
      <c r="A19" s="37" t="str">
        <f>'EJEC.PRESUPUSTAL AGREGADA'!D18</f>
        <v>A</v>
      </c>
      <c r="B19" s="31" t="str">
        <f>'EJEC.PRESUPUSTAL AGREGADA'!C18</f>
        <v>A-01-01-01-001-010</v>
      </c>
      <c r="C19" s="31" t="str">
        <f>'EJEC.PRESUPUSTAL AGREGADA'!P18</f>
        <v>PRIMA DE VACACIONES</v>
      </c>
      <c r="D19" s="37" t="str">
        <f>'EJEC.PRESUPUSTAL AGREGADA'!M18</f>
        <v>Nación</v>
      </c>
      <c r="E19" s="37" t="str">
        <f>'EJEC.PRESUPUSTAL AGREGADA'!O18</f>
        <v>CSF</v>
      </c>
      <c r="F19" s="37">
        <f>'EJEC.PRESUPUSTAL AGREGADA'!N18</f>
        <v>10</v>
      </c>
      <c r="G19" s="34">
        <f>'EJEC.PRESUPUSTAL AGREGADA'!Q18</f>
        <v>1256460000</v>
      </c>
      <c r="H19" s="34">
        <f>'EJEC.PRESUPUSTAL AGREGADA'!R18</f>
        <v>1256460000</v>
      </c>
      <c r="I19" s="34">
        <f>'EJEC.PRESUPUSTAL AGREGADA'!S18</f>
        <v>0</v>
      </c>
      <c r="J19" s="34">
        <f>'EJEC.PRESUPUSTAL AGREGADA'!T18</f>
        <v>126208062</v>
      </c>
      <c r="K19" s="34">
        <f t="shared" si="0"/>
        <v>1130251938</v>
      </c>
      <c r="L19" s="34">
        <f>'EJEC.PRESUPUSTAL AGREGADA'!U18</f>
        <v>126208062</v>
      </c>
      <c r="M19" s="34">
        <f t="shared" si="1"/>
        <v>0</v>
      </c>
      <c r="N19" s="34">
        <f>'EJEC.PRESUPUSTAL AGREGADA'!V18</f>
        <v>126208062</v>
      </c>
      <c r="O19" s="34">
        <f t="shared" si="2"/>
        <v>0</v>
      </c>
      <c r="P19" s="34">
        <f>'EJEC.PRESUPUSTAL AGREGADA'!W18</f>
        <v>126208062</v>
      </c>
      <c r="Q19" s="34">
        <f t="shared" si="3"/>
        <v>0</v>
      </c>
      <c r="R19" s="50">
        <f t="shared" si="4"/>
        <v>0.10044733775846426</v>
      </c>
      <c r="S19" s="32"/>
      <c r="T19" s="32"/>
      <c r="U19" s="32"/>
      <c r="V19" s="32"/>
      <c r="W19" s="32"/>
      <c r="X19" s="32"/>
      <c r="Y19" s="32"/>
      <c r="Z19" s="32"/>
    </row>
    <row r="20" spans="1:26" s="33" customFormat="1" x14ac:dyDescent="0.25">
      <c r="A20" s="37" t="str">
        <f>'EJEC.PRESUPUSTAL AGREGADA'!D19</f>
        <v>A</v>
      </c>
      <c r="B20" s="31" t="str">
        <f>'EJEC.PRESUPUSTAL AGREGADA'!C19</f>
        <v>A-01-01-01-002</v>
      </c>
      <c r="C20" s="31" t="str">
        <f>'EJEC.PRESUPUSTAL AGREGADA'!P19</f>
        <v>FACTORES SALARIALES ESPECIALES</v>
      </c>
      <c r="D20" s="37" t="str">
        <f>'EJEC.PRESUPUSTAL AGREGADA'!M19</f>
        <v>Nación</v>
      </c>
      <c r="E20" s="37" t="str">
        <f>'EJEC.PRESUPUSTAL AGREGADA'!O19</f>
        <v>CSF</v>
      </c>
      <c r="F20" s="37">
        <f>'EJEC.PRESUPUSTAL AGREGADA'!N19</f>
        <v>10</v>
      </c>
      <c r="G20" s="34">
        <f>'EJEC.PRESUPUSTAL AGREGADA'!Q19</f>
        <v>911676000</v>
      </c>
      <c r="H20" s="34">
        <f>'EJEC.PRESUPUSTAL AGREGADA'!R19</f>
        <v>911676000</v>
      </c>
      <c r="I20" s="34">
        <f>'EJEC.PRESUPUSTAL AGREGADA'!S19</f>
        <v>0</v>
      </c>
      <c r="J20" s="34">
        <f>'EJEC.PRESUPUSTAL AGREGADA'!T19</f>
        <v>0</v>
      </c>
      <c r="K20" s="34">
        <f t="shared" si="0"/>
        <v>911676000</v>
      </c>
      <c r="L20" s="34">
        <f>'EJEC.PRESUPUSTAL AGREGADA'!U19</f>
        <v>0</v>
      </c>
      <c r="M20" s="34">
        <f t="shared" si="1"/>
        <v>0</v>
      </c>
      <c r="N20" s="34">
        <f>'EJEC.PRESUPUSTAL AGREGADA'!V19</f>
        <v>0</v>
      </c>
      <c r="O20" s="34">
        <f t="shared" si="2"/>
        <v>0</v>
      </c>
      <c r="P20" s="34">
        <f>'EJEC.PRESUPUSTAL AGREGADA'!W19</f>
        <v>0</v>
      </c>
      <c r="Q20" s="34">
        <f t="shared" si="3"/>
        <v>0</v>
      </c>
      <c r="R20" s="50">
        <f t="shared" si="4"/>
        <v>0</v>
      </c>
      <c r="S20" s="32"/>
      <c r="T20" s="32"/>
      <c r="U20" s="32"/>
      <c r="V20" s="32"/>
      <c r="W20" s="32"/>
      <c r="X20" s="32"/>
      <c r="Y20" s="32"/>
      <c r="Z20" s="32"/>
    </row>
    <row r="21" spans="1:26" s="33" customFormat="1" x14ac:dyDescent="0.25">
      <c r="A21" s="37" t="str">
        <f>'EJEC.PRESUPUSTAL AGREGADA'!D20</f>
        <v>A</v>
      </c>
      <c r="B21" s="31" t="str">
        <f>'EJEC.PRESUPUSTAL AGREGADA'!C20</f>
        <v>A-01-01-01-002-003</v>
      </c>
      <c r="C21" s="31" t="str">
        <f>'EJEC.PRESUPUSTAL AGREGADA'!P20</f>
        <v>PRIMA ESPECIAL DE SERVICIOS</v>
      </c>
      <c r="D21" s="37" t="str">
        <f>'EJEC.PRESUPUSTAL AGREGADA'!M20</f>
        <v>Nación</v>
      </c>
      <c r="E21" s="37" t="str">
        <f>'EJEC.PRESUPUSTAL AGREGADA'!O20</f>
        <v>CSF</v>
      </c>
      <c r="F21" s="37">
        <f>'EJEC.PRESUPUSTAL AGREGADA'!N20</f>
        <v>10</v>
      </c>
      <c r="G21" s="34">
        <f>'EJEC.PRESUPUSTAL AGREGADA'!Q20</f>
        <v>464089000</v>
      </c>
      <c r="H21" s="34">
        <f>'EJEC.PRESUPUSTAL AGREGADA'!R20</f>
        <v>464089000</v>
      </c>
      <c r="I21" s="34">
        <f>'EJEC.PRESUPUSTAL AGREGADA'!S20</f>
        <v>0</v>
      </c>
      <c r="J21" s="34">
        <f>'EJEC.PRESUPUSTAL AGREGADA'!T20</f>
        <v>0</v>
      </c>
      <c r="K21" s="34">
        <f t="shared" si="0"/>
        <v>464089000</v>
      </c>
      <c r="L21" s="34">
        <f>'EJEC.PRESUPUSTAL AGREGADA'!U20</f>
        <v>0</v>
      </c>
      <c r="M21" s="34">
        <f t="shared" si="1"/>
        <v>0</v>
      </c>
      <c r="N21" s="34">
        <f>'EJEC.PRESUPUSTAL AGREGADA'!V20</f>
        <v>0</v>
      </c>
      <c r="O21" s="34">
        <f t="shared" si="2"/>
        <v>0</v>
      </c>
      <c r="P21" s="34">
        <f>'EJEC.PRESUPUSTAL AGREGADA'!W20</f>
        <v>0</v>
      </c>
      <c r="Q21" s="34">
        <f t="shared" si="3"/>
        <v>0</v>
      </c>
      <c r="R21" s="50">
        <f t="shared" si="4"/>
        <v>0</v>
      </c>
      <c r="S21" s="32"/>
      <c r="T21" s="32"/>
      <c r="U21" s="32"/>
      <c r="V21" s="32"/>
      <c r="W21" s="32"/>
      <c r="X21" s="32"/>
      <c r="Y21" s="32"/>
      <c r="Z21" s="32"/>
    </row>
    <row r="22" spans="1:26" s="33" customFormat="1" x14ac:dyDescent="0.25">
      <c r="A22" s="37" t="str">
        <f>'EJEC.PRESUPUSTAL AGREGADA'!D21</f>
        <v>A</v>
      </c>
      <c r="B22" s="31" t="str">
        <f>'EJEC.PRESUPUSTAL AGREGADA'!C21</f>
        <v>A-01-01-01-002-004</v>
      </c>
      <c r="C22" s="31" t="str">
        <f>'EJEC.PRESUPUSTAL AGREGADA'!P21</f>
        <v>PRIMA SEMESTRAL</v>
      </c>
      <c r="D22" s="37" t="str">
        <f>'EJEC.PRESUPUSTAL AGREGADA'!M21</f>
        <v>Nación</v>
      </c>
      <c r="E22" s="37" t="str">
        <f>'EJEC.PRESUPUSTAL AGREGADA'!O21</f>
        <v>CSF</v>
      </c>
      <c r="F22" s="37">
        <f>'EJEC.PRESUPUSTAL AGREGADA'!N21</f>
        <v>10</v>
      </c>
      <c r="G22" s="34">
        <f>'EJEC.PRESUPUSTAL AGREGADA'!Q21</f>
        <v>447587000</v>
      </c>
      <c r="H22" s="34">
        <f>'EJEC.PRESUPUSTAL AGREGADA'!R21</f>
        <v>447587000</v>
      </c>
      <c r="I22" s="34">
        <f>'EJEC.PRESUPUSTAL AGREGADA'!S21</f>
        <v>0</v>
      </c>
      <c r="J22" s="34">
        <f>'EJEC.PRESUPUSTAL AGREGADA'!T21</f>
        <v>0</v>
      </c>
      <c r="K22" s="34">
        <f t="shared" si="0"/>
        <v>447587000</v>
      </c>
      <c r="L22" s="34">
        <f>'EJEC.PRESUPUSTAL AGREGADA'!U21</f>
        <v>0</v>
      </c>
      <c r="M22" s="34">
        <f t="shared" si="1"/>
        <v>0</v>
      </c>
      <c r="N22" s="34">
        <f>'EJEC.PRESUPUSTAL AGREGADA'!V21</f>
        <v>0</v>
      </c>
      <c r="O22" s="34">
        <f t="shared" si="2"/>
        <v>0</v>
      </c>
      <c r="P22" s="34">
        <f>'EJEC.PRESUPUSTAL AGREGADA'!W21</f>
        <v>0</v>
      </c>
      <c r="Q22" s="34">
        <f t="shared" si="3"/>
        <v>0</v>
      </c>
      <c r="R22" s="50">
        <f t="shared" si="4"/>
        <v>0</v>
      </c>
      <c r="S22" s="32"/>
      <c r="T22" s="32"/>
      <c r="U22" s="32"/>
      <c r="V22" s="32"/>
      <c r="W22" s="32"/>
      <c r="X22" s="32"/>
      <c r="Y22" s="32"/>
      <c r="Z22" s="32"/>
    </row>
    <row r="23" spans="1:26" s="33" customFormat="1" x14ac:dyDescent="0.25">
      <c r="A23" s="37" t="str">
        <f>'EJEC.PRESUPUSTAL AGREGADA'!D22</f>
        <v>A</v>
      </c>
      <c r="B23" s="31" t="str">
        <f>'EJEC.PRESUPUSTAL AGREGADA'!C22</f>
        <v>A-01-01-02</v>
      </c>
      <c r="C23" s="31" t="str">
        <f>'EJEC.PRESUPUSTAL AGREGADA'!P22</f>
        <v>CONTRIBUCIONES INHERENTES A LA NÓMINA</v>
      </c>
      <c r="D23" s="37" t="str">
        <f>'EJEC.PRESUPUSTAL AGREGADA'!M22</f>
        <v>Nación</v>
      </c>
      <c r="E23" s="37" t="str">
        <f>'EJEC.PRESUPUSTAL AGREGADA'!O22</f>
        <v>CSF</v>
      </c>
      <c r="F23" s="37">
        <f>'EJEC.PRESUPUSTAL AGREGADA'!N22</f>
        <v>10</v>
      </c>
      <c r="G23" s="34">
        <f>'EJEC.PRESUPUSTAL AGREGADA'!Q22</f>
        <v>11144543000</v>
      </c>
      <c r="H23" s="34">
        <f>'EJEC.PRESUPUSTAL AGREGADA'!R22</f>
        <v>11144543000</v>
      </c>
      <c r="I23" s="34">
        <f>'EJEC.PRESUPUSTAL AGREGADA'!S22</f>
        <v>0</v>
      </c>
      <c r="J23" s="34">
        <f>'EJEC.PRESUPUSTAL AGREGADA'!T22</f>
        <v>2732072331</v>
      </c>
      <c r="K23" s="34">
        <f t="shared" si="0"/>
        <v>8412470669</v>
      </c>
      <c r="L23" s="34">
        <f>'EJEC.PRESUPUSTAL AGREGADA'!U22</f>
        <v>2631257038</v>
      </c>
      <c r="M23" s="34">
        <f t="shared" si="1"/>
        <v>100815293</v>
      </c>
      <c r="N23" s="34">
        <f>'EJEC.PRESUPUSTAL AGREGADA'!V22</f>
        <v>2631257038</v>
      </c>
      <c r="O23" s="34">
        <f t="shared" si="2"/>
        <v>0</v>
      </c>
      <c r="P23" s="34">
        <f>'EJEC.PRESUPUSTAL AGREGADA'!W22</f>
        <v>2631257038</v>
      </c>
      <c r="Q23" s="34">
        <f t="shared" si="3"/>
        <v>0</v>
      </c>
      <c r="R23" s="50">
        <f t="shared" si="4"/>
        <v>0.24514888865339746</v>
      </c>
      <c r="S23" s="32"/>
      <c r="T23" s="32"/>
      <c r="U23" s="32"/>
      <c r="V23" s="32"/>
      <c r="W23" s="32"/>
      <c r="X23" s="32"/>
      <c r="Y23" s="32"/>
      <c r="Z23" s="32"/>
    </row>
    <row r="24" spans="1:26" s="33" customFormat="1" x14ac:dyDescent="0.25">
      <c r="A24" s="37" t="str">
        <f>'EJEC.PRESUPUSTAL AGREGADA'!D23</f>
        <v>A</v>
      </c>
      <c r="B24" s="31" t="str">
        <f>'EJEC.PRESUPUSTAL AGREGADA'!C23</f>
        <v>A-01-01-02-001</v>
      </c>
      <c r="C24" s="31" t="str">
        <f>'EJEC.PRESUPUSTAL AGREGADA'!P23</f>
        <v>APORTES A LA SEGURIDAD SOCIAL EN PENSIONES</v>
      </c>
      <c r="D24" s="37" t="str">
        <f>'EJEC.PRESUPUSTAL AGREGADA'!M23</f>
        <v>Nación</v>
      </c>
      <c r="E24" s="37" t="str">
        <f>'EJEC.PRESUPUSTAL AGREGADA'!O23</f>
        <v>CSF</v>
      </c>
      <c r="F24" s="37">
        <f>'EJEC.PRESUPUSTAL AGREGADA'!N23</f>
        <v>10</v>
      </c>
      <c r="G24" s="34">
        <f>'EJEC.PRESUPUSTAL AGREGADA'!Q23</f>
        <v>3107294000</v>
      </c>
      <c r="H24" s="34">
        <f>'EJEC.PRESUPUSTAL AGREGADA'!R23</f>
        <v>3107294000</v>
      </c>
      <c r="I24" s="34">
        <f>'EJEC.PRESUPUSTAL AGREGADA'!S23</f>
        <v>0</v>
      </c>
      <c r="J24" s="34">
        <f>'EJEC.PRESUPUSTAL AGREGADA'!T23</f>
        <v>740407250</v>
      </c>
      <c r="K24" s="34">
        <f t="shared" si="0"/>
        <v>2366886750</v>
      </c>
      <c r="L24" s="34">
        <f>'EJEC.PRESUPUSTAL AGREGADA'!U23</f>
        <v>740407250</v>
      </c>
      <c r="M24" s="34">
        <f t="shared" si="1"/>
        <v>0</v>
      </c>
      <c r="N24" s="34">
        <f>'EJEC.PRESUPUSTAL AGREGADA'!V23</f>
        <v>740407250</v>
      </c>
      <c r="O24" s="34">
        <f t="shared" si="2"/>
        <v>0</v>
      </c>
      <c r="P24" s="34">
        <f>'EJEC.PRESUPUSTAL AGREGADA'!W23</f>
        <v>740407250</v>
      </c>
      <c r="Q24" s="34">
        <f t="shared" si="3"/>
        <v>0</v>
      </c>
      <c r="R24" s="50">
        <f t="shared" si="4"/>
        <v>0.23828039767077078</v>
      </c>
      <c r="S24" s="32"/>
      <c r="T24" s="32"/>
      <c r="U24" s="32"/>
      <c r="V24" s="32"/>
      <c r="W24" s="32"/>
      <c r="X24" s="32"/>
      <c r="Y24" s="32"/>
      <c r="Z24" s="32"/>
    </row>
    <row r="25" spans="1:26" s="33" customFormat="1" x14ac:dyDescent="0.25">
      <c r="A25" s="37" t="str">
        <f>'EJEC.PRESUPUSTAL AGREGADA'!D24</f>
        <v>A</v>
      </c>
      <c r="B25" s="31" t="str">
        <f>'EJEC.PRESUPUSTAL AGREGADA'!C24</f>
        <v>A-01-01-02-002</v>
      </c>
      <c r="C25" s="31" t="str">
        <f>'EJEC.PRESUPUSTAL AGREGADA'!P24</f>
        <v>APORTES A LA SEGURIDAD SOCIAL EN SALUD</v>
      </c>
      <c r="D25" s="37" t="str">
        <f>'EJEC.PRESUPUSTAL AGREGADA'!M24</f>
        <v>Nación</v>
      </c>
      <c r="E25" s="37" t="str">
        <f>'EJEC.PRESUPUSTAL AGREGADA'!O24</f>
        <v>CSF</v>
      </c>
      <c r="F25" s="37">
        <f>'EJEC.PRESUPUSTAL AGREGADA'!N24</f>
        <v>10</v>
      </c>
      <c r="G25" s="34">
        <f>'EJEC.PRESUPUSTAL AGREGADA'!Q24</f>
        <v>2162006000</v>
      </c>
      <c r="H25" s="34">
        <f>'EJEC.PRESUPUSTAL AGREGADA'!R24</f>
        <v>2162006000</v>
      </c>
      <c r="I25" s="34">
        <f>'EJEC.PRESUPUSTAL AGREGADA'!S24</f>
        <v>0</v>
      </c>
      <c r="J25" s="34">
        <f>'EJEC.PRESUPUSTAL AGREGADA'!T24</f>
        <v>520355850</v>
      </c>
      <c r="K25" s="34">
        <f t="shared" si="0"/>
        <v>1641650150</v>
      </c>
      <c r="L25" s="34">
        <f>'EJEC.PRESUPUSTAL AGREGADA'!U24</f>
        <v>520355850</v>
      </c>
      <c r="M25" s="34">
        <f t="shared" si="1"/>
        <v>0</v>
      </c>
      <c r="N25" s="34">
        <f>'EJEC.PRESUPUSTAL AGREGADA'!V24</f>
        <v>520355850</v>
      </c>
      <c r="O25" s="34">
        <f t="shared" si="2"/>
        <v>0</v>
      </c>
      <c r="P25" s="34">
        <f>'EJEC.PRESUPUSTAL AGREGADA'!W24</f>
        <v>520355850</v>
      </c>
      <c r="Q25" s="34">
        <f t="shared" si="3"/>
        <v>0</v>
      </c>
      <c r="R25" s="50">
        <f t="shared" si="4"/>
        <v>0.24068196387984123</v>
      </c>
      <c r="S25" s="32"/>
      <c r="T25" s="32"/>
      <c r="U25" s="32"/>
      <c r="V25" s="32"/>
      <c r="W25" s="32"/>
      <c r="X25" s="32"/>
      <c r="Y25" s="32"/>
      <c r="Z25" s="32"/>
    </row>
    <row r="26" spans="1:26" s="33" customFormat="1" x14ac:dyDescent="0.25">
      <c r="A26" s="37" t="str">
        <f>'EJEC.PRESUPUSTAL AGREGADA'!D25</f>
        <v>A</v>
      </c>
      <c r="B26" s="31" t="str">
        <f>'EJEC.PRESUPUSTAL AGREGADA'!C25</f>
        <v>A-01-01-02-003</v>
      </c>
      <c r="C26" s="31" t="str">
        <f>'EJEC.PRESUPUSTAL AGREGADA'!P25</f>
        <v xml:space="preserve">AUXILIO DE CESANTÍAS </v>
      </c>
      <c r="D26" s="37" t="str">
        <f>'EJEC.PRESUPUSTAL AGREGADA'!M25</f>
        <v>Nación</v>
      </c>
      <c r="E26" s="37" t="str">
        <f>'EJEC.PRESUPUSTAL AGREGADA'!O25</f>
        <v>CSF</v>
      </c>
      <c r="F26" s="37">
        <f>'EJEC.PRESUPUSTAL AGREGADA'!N25</f>
        <v>10</v>
      </c>
      <c r="G26" s="34">
        <f>'EJEC.PRESUPUSTAL AGREGADA'!Q25</f>
        <v>2642629000</v>
      </c>
      <c r="H26" s="34">
        <f>'EJEC.PRESUPUSTAL AGREGADA'!R25</f>
        <v>2642629000</v>
      </c>
      <c r="I26" s="34">
        <f>'EJEC.PRESUPUSTAL AGREGADA'!S25</f>
        <v>0</v>
      </c>
      <c r="J26" s="34">
        <f>'EJEC.PRESUPUSTAL AGREGADA'!T25</f>
        <v>828802031</v>
      </c>
      <c r="K26" s="34">
        <f t="shared" si="0"/>
        <v>1813826969</v>
      </c>
      <c r="L26" s="34">
        <f>'EJEC.PRESUPUSTAL AGREGADA'!U25</f>
        <v>727986738</v>
      </c>
      <c r="M26" s="34">
        <f t="shared" si="1"/>
        <v>100815293</v>
      </c>
      <c r="N26" s="34">
        <f>'EJEC.PRESUPUSTAL AGREGADA'!V25</f>
        <v>727986738</v>
      </c>
      <c r="O26" s="34">
        <f t="shared" si="2"/>
        <v>0</v>
      </c>
      <c r="P26" s="34">
        <f>'EJEC.PRESUPUSTAL AGREGADA'!W25</f>
        <v>727986738</v>
      </c>
      <c r="Q26" s="34">
        <f t="shared" si="3"/>
        <v>0</v>
      </c>
      <c r="R26" s="50">
        <f t="shared" si="4"/>
        <v>0.31362784219805351</v>
      </c>
      <c r="S26" s="32"/>
      <c r="T26" s="32"/>
      <c r="U26" s="32"/>
      <c r="V26" s="32"/>
      <c r="W26" s="32"/>
      <c r="X26" s="32"/>
      <c r="Y26" s="32"/>
      <c r="Z26" s="32"/>
    </row>
    <row r="27" spans="1:26" s="33" customFormat="1" x14ac:dyDescent="0.25">
      <c r="A27" s="37" t="str">
        <f>'EJEC.PRESUPUSTAL AGREGADA'!D26</f>
        <v>A</v>
      </c>
      <c r="B27" s="31" t="str">
        <f>'EJEC.PRESUPUSTAL AGREGADA'!C26</f>
        <v>A-01-01-02-004</v>
      </c>
      <c r="C27" s="31" t="str">
        <f>'EJEC.PRESUPUSTAL AGREGADA'!P26</f>
        <v>APORTES A CAJAS DE COMPENSACIÓN FAMILIAR</v>
      </c>
      <c r="D27" s="37" t="str">
        <f>'EJEC.PRESUPUSTAL AGREGADA'!M26</f>
        <v>Nación</v>
      </c>
      <c r="E27" s="37" t="str">
        <f>'EJEC.PRESUPUSTAL AGREGADA'!O26</f>
        <v>CSF</v>
      </c>
      <c r="F27" s="37">
        <f>'EJEC.PRESUPUSTAL AGREGADA'!N26</f>
        <v>10</v>
      </c>
      <c r="G27" s="34">
        <f>'EJEC.PRESUPUSTAL AGREGADA'!Q26</f>
        <v>1159243000</v>
      </c>
      <c r="H27" s="34">
        <f>'EJEC.PRESUPUSTAL AGREGADA'!R26</f>
        <v>1159243000</v>
      </c>
      <c r="I27" s="34">
        <f>'EJEC.PRESUPUSTAL AGREGADA'!S26</f>
        <v>0</v>
      </c>
      <c r="J27" s="34">
        <f>'EJEC.PRESUPUSTAL AGREGADA'!T26</f>
        <v>241403600</v>
      </c>
      <c r="K27" s="34">
        <f t="shared" si="0"/>
        <v>917839400</v>
      </c>
      <c r="L27" s="34">
        <f>'EJEC.PRESUPUSTAL AGREGADA'!U26</f>
        <v>241403600</v>
      </c>
      <c r="M27" s="34">
        <f t="shared" si="1"/>
        <v>0</v>
      </c>
      <c r="N27" s="34">
        <f>'EJEC.PRESUPUSTAL AGREGADA'!V26</f>
        <v>241403600</v>
      </c>
      <c r="O27" s="34">
        <f t="shared" si="2"/>
        <v>0</v>
      </c>
      <c r="P27" s="34">
        <f>'EJEC.PRESUPUSTAL AGREGADA'!W26</f>
        <v>241403600</v>
      </c>
      <c r="Q27" s="34">
        <f t="shared" si="3"/>
        <v>0</v>
      </c>
      <c r="R27" s="50">
        <f t="shared" si="4"/>
        <v>0.20824244787331042</v>
      </c>
      <c r="S27" s="32"/>
      <c r="T27" s="32"/>
      <c r="U27" s="32"/>
      <c r="V27" s="32"/>
      <c r="W27" s="32"/>
      <c r="X27" s="32"/>
      <c r="Y27" s="32"/>
      <c r="Z27" s="32"/>
    </row>
    <row r="28" spans="1:26" s="33" customFormat="1" x14ac:dyDescent="0.25">
      <c r="A28" s="37" t="str">
        <f>'EJEC.PRESUPUSTAL AGREGADA'!D27</f>
        <v>A</v>
      </c>
      <c r="B28" s="31" t="str">
        <f>'EJEC.PRESUPUSTAL AGREGADA'!C27</f>
        <v>A-01-01-02-005</v>
      </c>
      <c r="C28" s="31" t="str">
        <f>'EJEC.PRESUPUSTAL AGREGADA'!P27</f>
        <v>APORTES GENERALES AL SISTEMA DE RIESGOS LABORALES</v>
      </c>
      <c r="D28" s="37" t="str">
        <f>'EJEC.PRESUPUSTAL AGREGADA'!M27</f>
        <v>Nación</v>
      </c>
      <c r="E28" s="37" t="str">
        <f>'EJEC.PRESUPUSTAL AGREGADA'!O27</f>
        <v>CSF</v>
      </c>
      <c r="F28" s="37">
        <f>'EJEC.PRESUPUSTAL AGREGADA'!N27</f>
        <v>10</v>
      </c>
      <c r="G28" s="34">
        <f>'EJEC.PRESUPUSTAL AGREGADA'!Q27</f>
        <v>627915000</v>
      </c>
      <c r="H28" s="34">
        <f>'EJEC.PRESUPUSTAL AGREGADA'!R27</f>
        <v>627915000</v>
      </c>
      <c r="I28" s="34">
        <f>'EJEC.PRESUPUSTAL AGREGADA'!S27</f>
        <v>0</v>
      </c>
      <c r="J28" s="34">
        <f>'EJEC.PRESUPUSTAL AGREGADA'!T27</f>
        <v>99303300</v>
      </c>
      <c r="K28" s="34">
        <f t="shared" si="0"/>
        <v>528611700</v>
      </c>
      <c r="L28" s="34">
        <f>'EJEC.PRESUPUSTAL AGREGADA'!U27</f>
        <v>99303300</v>
      </c>
      <c r="M28" s="34">
        <f t="shared" si="1"/>
        <v>0</v>
      </c>
      <c r="N28" s="34">
        <f>'EJEC.PRESUPUSTAL AGREGADA'!V27</f>
        <v>99303300</v>
      </c>
      <c r="O28" s="34">
        <f t="shared" si="2"/>
        <v>0</v>
      </c>
      <c r="P28" s="34">
        <f>'EJEC.PRESUPUSTAL AGREGADA'!W27</f>
        <v>99303300</v>
      </c>
      <c r="Q28" s="34">
        <f t="shared" si="3"/>
        <v>0</v>
      </c>
      <c r="R28" s="50">
        <f t="shared" si="4"/>
        <v>0.15814767922409881</v>
      </c>
      <c r="S28" s="32"/>
      <c r="T28" s="32"/>
      <c r="U28" s="32"/>
      <c r="V28" s="32"/>
      <c r="W28" s="32"/>
      <c r="X28" s="32"/>
      <c r="Y28" s="32"/>
      <c r="Z28" s="32"/>
    </row>
    <row r="29" spans="1:26" s="33" customFormat="1" x14ac:dyDescent="0.25">
      <c r="A29" s="37" t="str">
        <f>'EJEC.PRESUPUSTAL AGREGADA'!D28</f>
        <v>A</v>
      </c>
      <c r="B29" s="31" t="str">
        <f>'EJEC.PRESUPUSTAL AGREGADA'!C28</f>
        <v>A-01-01-02-006</v>
      </c>
      <c r="C29" s="31" t="str">
        <f>'EJEC.PRESUPUSTAL AGREGADA'!P28</f>
        <v>APORTES AL ICBF</v>
      </c>
      <c r="D29" s="37" t="str">
        <f>'EJEC.PRESUPUSTAL AGREGADA'!M28</f>
        <v>Nación</v>
      </c>
      <c r="E29" s="37" t="str">
        <f>'EJEC.PRESUPUSTAL AGREGADA'!O28</f>
        <v>CSF</v>
      </c>
      <c r="F29" s="37">
        <f>'EJEC.PRESUPUSTAL AGREGADA'!N28</f>
        <v>10</v>
      </c>
      <c r="G29" s="34">
        <f>'EJEC.PRESUPUSTAL AGREGADA'!Q28</f>
        <v>866070000</v>
      </c>
      <c r="H29" s="34">
        <f>'EJEC.PRESUPUSTAL AGREGADA'!R28</f>
        <v>866070000</v>
      </c>
      <c r="I29" s="34">
        <f>'EJEC.PRESUPUSTAL AGREGADA'!S28</f>
        <v>0</v>
      </c>
      <c r="J29" s="34">
        <f>'EJEC.PRESUPUSTAL AGREGADA'!T28</f>
        <v>181067400</v>
      </c>
      <c r="K29" s="34">
        <f t="shared" si="0"/>
        <v>685002600</v>
      </c>
      <c r="L29" s="34">
        <f>'EJEC.PRESUPUSTAL AGREGADA'!U28</f>
        <v>181067400</v>
      </c>
      <c r="M29" s="34">
        <f t="shared" si="1"/>
        <v>0</v>
      </c>
      <c r="N29" s="34">
        <f>'EJEC.PRESUPUSTAL AGREGADA'!V28</f>
        <v>181067400</v>
      </c>
      <c r="O29" s="34">
        <f t="shared" si="2"/>
        <v>0</v>
      </c>
      <c r="P29" s="34">
        <f>'EJEC.PRESUPUSTAL AGREGADA'!W28</f>
        <v>181067400</v>
      </c>
      <c r="Q29" s="34">
        <f t="shared" si="3"/>
        <v>0</v>
      </c>
      <c r="R29" s="50">
        <f t="shared" si="4"/>
        <v>0.20906785825626104</v>
      </c>
      <c r="S29" s="32"/>
      <c r="T29" s="32"/>
      <c r="U29" s="32"/>
      <c r="V29" s="32"/>
      <c r="W29" s="32"/>
      <c r="X29" s="32"/>
      <c r="Y29" s="32"/>
      <c r="Z29" s="32"/>
    </row>
    <row r="30" spans="1:26" s="33" customFormat="1" x14ac:dyDescent="0.25">
      <c r="A30" s="37" t="str">
        <f>'EJEC.PRESUPUSTAL AGREGADA'!D29</f>
        <v>A</v>
      </c>
      <c r="B30" s="31" t="str">
        <f>'EJEC.PRESUPUSTAL AGREGADA'!C29</f>
        <v>A-01-01-02-007</v>
      </c>
      <c r="C30" s="31" t="str">
        <f>'EJEC.PRESUPUSTAL AGREGADA'!P29</f>
        <v>APORTES AL SENA</v>
      </c>
      <c r="D30" s="37" t="str">
        <f>'EJEC.PRESUPUSTAL AGREGADA'!M29</f>
        <v>Nación</v>
      </c>
      <c r="E30" s="37" t="str">
        <f>'EJEC.PRESUPUSTAL AGREGADA'!O29</f>
        <v>CSF</v>
      </c>
      <c r="F30" s="37">
        <f>'EJEC.PRESUPUSTAL AGREGADA'!N29</f>
        <v>10</v>
      </c>
      <c r="G30" s="34">
        <f>'EJEC.PRESUPUSTAL AGREGADA'!Q29</f>
        <v>579386000</v>
      </c>
      <c r="H30" s="34">
        <f>'EJEC.PRESUPUSTAL AGREGADA'!R29</f>
        <v>579386000</v>
      </c>
      <c r="I30" s="34">
        <f>'EJEC.PRESUPUSTAL AGREGADA'!S29</f>
        <v>0</v>
      </c>
      <c r="J30" s="34">
        <f>'EJEC.PRESUPUSTAL AGREGADA'!T29</f>
        <v>120732900</v>
      </c>
      <c r="K30" s="34">
        <f t="shared" si="0"/>
        <v>458653100</v>
      </c>
      <c r="L30" s="34">
        <f>'EJEC.PRESUPUSTAL AGREGADA'!U29</f>
        <v>120732900</v>
      </c>
      <c r="M30" s="34">
        <f t="shared" si="1"/>
        <v>0</v>
      </c>
      <c r="N30" s="34">
        <f>'EJEC.PRESUPUSTAL AGREGADA'!V29</f>
        <v>120732900</v>
      </c>
      <c r="O30" s="34">
        <f t="shared" si="2"/>
        <v>0</v>
      </c>
      <c r="P30" s="34">
        <f>'EJEC.PRESUPUSTAL AGREGADA'!W29</f>
        <v>120732900</v>
      </c>
      <c r="Q30" s="34">
        <f t="shared" si="3"/>
        <v>0</v>
      </c>
      <c r="R30" s="50">
        <f t="shared" si="4"/>
        <v>0.20838076860676646</v>
      </c>
      <c r="S30" s="32"/>
      <c r="T30" s="32"/>
      <c r="U30" s="32"/>
      <c r="V30" s="32"/>
      <c r="W30" s="32"/>
      <c r="X30" s="32"/>
      <c r="Y30" s="32"/>
      <c r="Z30" s="32"/>
    </row>
    <row r="31" spans="1:26" s="33" customFormat="1" x14ac:dyDescent="0.25">
      <c r="A31" s="37" t="str">
        <f>'EJEC.PRESUPUSTAL AGREGADA'!D30</f>
        <v>A</v>
      </c>
      <c r="B31" s="31" t="str">
        <f>'EJEC.PRESUPUSTAL AGREGADA'!C30</f>
        <v>A-01-01-03</v>
      </c>
      <c r="C31" s="31" t="str">
        <f>'EJEC.PRESUPUSTAL AGREGADA'!P30</f>
        <v>REMUNERACIONES NO CONSTITUTIVAS DE FACTOR SALARIAL</v>
      </c>
      <c r="D31" s="37" t="str">
        <f>'EJEC.PRESUPUSTAL AGREGADA'!M30</f>
        <v>Nación</v>
      </c>
      <c r="E31" s="37" t="str">
        <f>'EJEC.PRESUPUSTAL AGREGADA'!O30</f>
        <v>CSF</v>
      </c>
      <c r="F31" s="37">
        <f>'EJEC.PRESUPUSTAL AGREGADA'!N30</f>
        <v>10</v>
      </c>
      <c r="G31" s="34">
        <f>'EJEC.PRESUPUSTAL AGREGADA'!Q30</f>
        <v>3853469000</v>
      </c>
      <c r="H31" s="34">
        <f>'EJEC.PRESUPUSTAL AGREGADA'!R30</f>
        <v>3853469000</v>
      </c>
      <c r="I31" s="34">
        <f>'EJEC.PRESUPUSTAL AGREGADA'!S30</f>
        <v>0</v>
      </c>
      <c r="J31" s="34">
        <f>'EJEC.PRESUPUSTAL AGREGADA'!T30</f>
        <v>401140009</v>
      </c>
      <c r="K31" s="34">
        <f t="shared" si="0"/>
        <v>3452328991</v>
      </c>
      <c r="L31" s="34">
        <f>'EJEC.PRESUPUSTAL AGREGADA'!U30</f>
        <v>401140009</v>
      </c>
      <c r="M31" s="34">
        <f t="shared" si="1"/>
        <v>0</v>
      </c>
      <c r="N31" s="34">
        <f>'EJEC.PRESUPUSTAL AGREGADA'!V30</f>
        <v>401140009</v>
      </c>
      <c r="O31" s="34">
        <f t="shared" si="2"/>
        <v>0</v>
      </c>
      <c r="P31" s="34">
        <f>'EJEC.PRESUPUSTAL AGREGADA'!W30</f>
        <v>401140009</v>
      </c>
      <c r="Q31" s="34">
        <f t="shared" si="3"/>
        <v>0</v>
      </c>
      <c r="R31" s="50">
        <f t="shared" si="4"/>
        <v>0.10409841340361113</v>
      </c>
      <c r="S31" s="32"/>
      <c r="T31" s="32"/>
      <c r="U31" s="32"/>
      <c r="V31" s="32"/>
      <c r="W31" s="32"/>
      <c r="X31" s="32"/>
      <c r="Y31" s="32"/>
      <c r="Z31" s="32"/>
    </row>
    <row r="32" spans="1:26" s="33" customFormat="1" x14ac:dyDescent="0.25">
      <c r="A32" s="37" t="str">
        <f>'EJEC.PRESUPUSTAL AGREGADA'!D31</f>
        <v>A</v>
      </c>
      <c r="B32" s="31" t="str">
        <f>'EJEC.PRESUPUSTAL AGREGADA'!C31</f>
        <v>A-01-01-03-001</v>
      </c>
      <c r="C32" s="31" t="str">
        <f>'EJEC.PRESUPUSTAL AGREGADA'!P31</f>
        <v>PRESTACIONES SOCIALES SEGÚN DEFINICIÓN LEGAL</v>
      </c>
      <c r="D32" s="37" t="str">
        <f>'EJEC.PRESUPUSTAL AGREGADA'!M31</f>
        <v>Nación</v>
      </c>
      <c r="E32" s="37" t="str">
        <f>'EJEC.PRESUPUSTAL AGREGADA'!O31</f>
        <v>CSF</v>
      </c>
      <c r="F32" s="37">
        <f>'EJEC.PRESUPUSTAL AGREGADA'!N31</f>
        <v>10</v>
      </c>
      <c r="G32" s="34">
        <f>'EJEC.PRESUPUSTAL AGREGADA'!Q31</f>
        <v>2311663000</v>
      </c>
      <c r="H32" s="34">
        <f>'EJEC.PRESUPUSTAL AGREGADA'!R31</f>
        <v>2311663000</v>
      </c>
      <c r="I32" s="34">
        <f>'EJEC.PRESUPUSTAL AGREGADA'!S31</f>
        <v>0</v>
      </c>
      <c r="J32" s="34">
        <f>'EJEC.PRESUPUSTAL AGREGADA'!T31</f>
        <v>141390280</v>
      </c>
      <c r="K32" s="34">
        <f t="shared" si="0"/>
        <v>2170272720</v>
      </c>
      <c r="L32" s="34">
        <f>'EJEC.PRESUPUSTAL AGREGADA'!U31</f>
        <v>141390280</v>
      </c>
      <c r="M32" s="34">
        <f t="shared" si="1"/>
        <v>0</v>
      </c>
      <c r="N32" s="34">
        <f>'EJEC.PRESUPUSTAL AGREGADA'!V31</f>
        <v>141390280</v>
      </c>
      <c r="O32" s="34">
        <f t="shared" si="2"/>
        <v>0</v>
      </c>
      <c r="P32" s="34">
        <f>'EJEC.PRESUPUSTAL AGREGADA'!W31</f>
        <v>141390280</v>
      </c>
      <c r="Q32" s="34">
        <f t="shared" si="3"/>
        <v>0</v>
      </c>
      <c r="R32" s="50">
        <f t="shared" si="4"/>
        <v>6.1163880721368122E-2</v>
      </c>
      <c r="S32" s="32"/>
      <c r="T32" s="32"/>
      <c r="U32" s="32"/>
      <c r="V32" s="32"/>
      <c r="W32" s="32"/>
      <c r="X32" s="32"/>
      <c r="Y32" s="32"/>
      <c r="Z32" s="32"/>
    </row>
    <row r="33" spans="1:26" s="33" customFormat="1" x14ac:dyDescent="0.25">
      <c r="A33" s="37" t="str">
        <f>'EJEC.PRESUPUSTAL AGREGADA'!D32</f>
        <v>A</v>
      </c>
      <c r="B33" s="31" t="str">
        <f>'EJEC.PRESUPUSTAL AGREGADA'!C32</f>
        <v>A-01-01-03-001-001</v>
      </c>
      <c r="C33" s="31" t="str">
        <f>'EJEC.PRESUPUSTAL AGREGADA'!P32</f>
        <v>VACACIONES</v>
      </c>
      <c r="D33" s="37" t="str">
        <f>'EJEC.PRESUPUSTAL AGREGADA'!M32</f>
        <v>Nación</v>
      </c>
      <c r="E33" s="37" t="str">
        <f>'EJEC.PRESUPUSTAL AGREGADA'!O32</f>
        <v>CSF</v>
      </c>
      <c r="F33" s="37">
        <f>'EJEC.PRESUPUSTAL AGREGADA'!N32</f>
        <v>10</v>
      </c>
      <c r="G33" s="34">
        <f>'EJEC.PRESUPUSTAL AGREGADA'!Q32</f>
        <v>1366045000</v>
      </c>
      <c r="H33" s="34">
        <f>'EJEC.PRESUPUSTAL AGREGADA'!R32</f>
        <v>1366045000</v>
      </c>
      <c r="I33" s="34">
        <f>'EJEC.PRESUPUSTAL AGREGADA'!S32</f>
        <v>0</v>
      </c>
      <c r="J33" s="34">
        <f>'EJEC.PRESUPUSTAL AGREGADA'!T32</f>
        <v>129772722</v>
      </c>
      <c r="K33" s="34">
        <f t="shared" si="0"/>
        <v>1236272278</v>
      </c>
      <c r="L33" s="34">
        <f>'EJEC.PRESUPUSTAL AGREGADA'!U32</f>
        <v>129772722</v>
      </c>
      <c r="M33" s="34">
        <f t="shared" si="1"/>
        <v>0</v>
      </c>
      <c r="N33" s="34">
        <f>'EJEC.PRESUPUSTAL AGREGADA'!V32</f>
        <v>129772722</v>
      </c>
      <c r="O33" s="34">
        <f t="shared" si="2"/>
        <v>0</v>
      </c>
      <c r="P33" s="34">
        <f>'EJEC.PRESUPUSTAL AGREGADA'!W32</f>
        <v>129772722</v>
      </c>
      <c r="Q33" s="34">
        <f t="shared" si="3"/>
        <v>0</v>
      </c>
      <c r="R33" s="50">
        <f t="shared" si="4"/>
        <v>9.4998863141404571E-2</v>
      </c>
      <c r="S33" s="32"/>
      <c r="T33" s="32"/>
      <c r="U33" s="32"/>
      <c r="V33" s="32"/>
      <c r="W33" s="32"/>
      <c r="X33" s="32"/>
      <c r="Y33" s="32"/>
      <c r="Z33" s="32"/>
    </row>
    <row r="34" spans="1:26" s="33" customFormat="1" x14ac:dyDescent="0.25">
      <c r="A34" s="37" t="str">
        <f>'EJEC.PRESUPUSTAL AGREGADA'!D33</f>
        <v>A</v>
      </c>
      <c r="B34" s="31" t="str">
        <f>'EJEC.PRESUPUSTAL AGREGADA'!C33</f>
        <v>A-01-01-03-001-002</v>
      </c>
      <c r="C34" s="31" t="str">
        <f>'EJEC.PRESUPUSTAL AGREGADA'!P33</f>
        <v>INDEMNIZACIÓN POR VACACIONES</v>
      </c>
      <c r="D34" s="37" t="str">
        <f>'EJEC.PRESUPUSTAL AGREGADA'!M33</f>
        <v>Nación</v>
      </c>
      <c r="E34" s="37" t="str">
        <f>'EJEC.PRESUPUSTAL AGREGADA'!O33</f>
        <v>CSF</v>
      </c>
      <c r="F34" s="37">
        <f>'EJEC.PRESUPUSTAL AGREGADA'!N33</f>
        <v>10</v>
      </c>
      <c r="G34" s="34">
        <f>'EJEC.PRESUPUSTAL AGREGADA'!Q33</f>
        <v>772734000</v>
      </c>
      <c r="H34" s="34">
        <f>'EJEC.PRESUPUSTAL AGREGADA'!R33</f>
        <v>772734000</v>
      </c>
      <c r="I34" s="34">
        <f>'EJEC.PRESUPUSTAL AGREGADA'!S33</f>
        <v>0</v>
      </c>
      <c r="J34" s="34">
        <f>'EJEC.PRESUPUSTAL AGREGADA'!T33</f>
        <v>0</v>
      </c>
      <c r="K34" s="34">
        <f t="shared" si="0"/>
        <v>772734000</v>
      </c>
      <c r="L34" s="34">
        <f>'EJEC.PRESUPUSTAL AGREGADA'!U33</f>
        <v>0</v>
      </c>
      <c r="M34" s="34">
        <f t="shared" si="1"/>
        <v>0</v>
      </c>
      <c r="N34" s="34">
        <f>'EJEC.PRESUPUSTAL AGREGADA'!V33</f>
        <v>0</v>
      </c>
      <c r="O34" s="34">
        <f t="shared" si="2"/>
        <v>0</v>
      </c>
      <c r="P34" s="34">
        <f>'EJEC.PRESUPUSTAL AGREGADA'!W33</f>
        <v>0</v>
      </c>
      <c r="Q34" s="34">
        <f t="shared" si="3"/>
        <v>0</v>
      </c>
      <c r="R34" s="50">
        <f t="shared" si="4"/>
        <v>0</v>
      </c>
      <c r="S34" s="32"/>
      <c r="T34" s="32"/>
      <c r="U34" s="32"/>
      <c r="V34" s="32"/>
      <c r="W34" s="32"/>
      <c r="X34" s="32"/>
      <c r="Y34" s="32"/>
      <c r="Z34" s="32"/>
    </row>
    <row r="35" spans="1:26" s="33" customFormat="1" x14ac:dyDescent="0.25">
      <c r="A35" s="37" t="str">
        <f>'EJEC.PRESUPUSTAL AGREGADA'!D34</f>
        <v>A</v>
      </c>
      <c r="B35" s="31" t="str">
        <f>'EJEC.PRESUPUSTAL AGREGADA'!C34</f>
        <v>A-01-01-03-001-003</v>
      </c>
      <c r="C35" s="31" t="str">
        <f>'EJEC.PRESUPUSTAL AGREGADA'!P34</f>
        <v>BONIFICACIÓN ESPECIAL DE RECREACIÓN</v>
      </c>
      <c r="D35" s="37" t="str">
        <f>'EJEC.PRESUPUSTAL AGREGADA'!M34</f>
        <v>Nación</v>
      </c>
      <c r="E35" s="37" t="str">
        <f>'EJEC.PRESUPUSTAL AGREGADA'!O34</f>
        <v>CSF</v>
      </c>
      <c r="F35" s="37">
        <f>'EJEC.PRESUPUSTAL AGREGADA'!N34</f>
        <v>10</v>
      </c>
      <c r="G35" s="34">
        <f>'EJEC.PRESUPUSTAL AGREGADA'!Q34</f>
        <v>172884000</v>
      </c>
      <c r="H35" s="34">
        <f>'EJEC.PRESUPUSTAL AGREGADA'!R34</f>
        <v>172884000</v>
      </c>
      <c r="I35" s="34">
        <f>'EJEC.PRESUPUSTAL AGREGADA'!S34</f>
        <v>0</v>
      </c>
      <c r="J35" s="34">
        <f>'EJEC.PRESUPUSTAL AGREGADA'!T34</f>
        <v>11617558</v>
      </c>
      <c r="K35" s="34">
        <f t="shared" si="0"/>
        <v>161266442</v>
      </c>
      <c r="L35" s="34">
        <f>'EJEC.PRESUPUSTAL AGREGADA'!U34</f>
        <v>11617558</v>
      </c>
      <c r="M35" s="34">
        <f t="shared" si="1"/>
        <v>0</v>
      </c>
      <c r="N35" s="34">
        <f>'EJEC.PRESUPUSTAL AGREGADA'!V34</f>
        <v>11617558</v>
      </c>
      <c r="O35" s="34">
        <f t="shared" si="2"/>
        <v>0</v>
      </c>
      <c r="P35" s="34">
        <f>'EJEC.PRESUPUSTAL AGREGADA'!W34</f>
        <v>11617558</v>
      </c>
      <c r="Q35" s="34">
        <f t="shared" si="3"/>
        <v>0</v>
      </c>
      <c r="R35" s="50">
        <f t="shared" si="4"/>
        <v>6.7198572453205624E-2</v>
      </c>
      <c r="S35" s="32"/>
      <c r="T35" s="32"/>
      <c r="U35" s="32"/>
      <c r="V35" s="32"/>
      <c r="W35" s="32"/>
      <c r="X35" s="32"/>
      <c r="Y35" s="32"/>
      <c r="Z35" s="32"/>
    </row>
    <row r="36" spans="1:26" s="33" customFormat="1" x14ac:dyDescent="0.25">
      <c r="A36" s="37" t="str">
        <f>'EJEC.PRESUPUSTAL AGREGADA'!D35</f>
        <v>A</v>
      </c>
      <c r="B36" s="31" t="str">
        <f>'EJEC.PRESUPUSTAL AGREGADA'!C35</f>
        <v>A-01-01-03-002</v>
      </c>
      <c r="C36" s="31" t="str">
        <f>'EJEC.PRESUPUSTAL AGREGADA'!P35</f>
        <v>PRIMA TÉCNICA NO SALARIAL</v>
      </c>
      <c r="D36" s="37" t="str">
        <f>'EJEC.PRESUPUSTAL AGREGADA'!M35</f>
        <v>Nación</v>
      </c>
      <c r="E36" s="37" t="str">
        <f>'EJEC.PRESUPUSTAL AGREGADA'!O35</f>
        <v>CSF</v>
      </c>
      <c r="F36" s="37">
        <f>'EJEC.PRESUPUSTAL AGREGADA'!N35</f>
        <v>10</v>
      </c>
      <c r="G36" s="34">
        <f>'EJEC.PRESUPUSTAL AGREGADA'!Q35</f>
        <v>479372000</v>
      </c>
      <c r="H36" s="34">
        <f>'EJEC.PRESUPUSTAL AGREGADA'!R35</f>
        <v>479372000</v>
      </c>
      <c r="I36" s="34">
        <f>'EJEC.PRESUPUSTAL AGREGADA'!S35</f>
        <v>0</v>
      </c>
      <c r="J36" s="34">
        <f>'EJEC.PRESUPUSTAL AGREGADA'!T35</f>
        <v>107651381</v>
      </c>
      <c r="K36" s="34">
        <f t="shared" si="0"/>
        <v>371720619</v>
      </c>
      <c r="L36" s="34">
        <f>'EJEC.PRESUPUSTAL AGREGADA'!U35</f>
        <v>107651381</v>
      </c>
      <c r="M36" s="34">
        <f t="shared" si="1"/>
        <v>0</v>
      </c>
      <c r="N36" s="34">
        <f>'EJEC.PRESUPUSTAL AGREGADA'!V35</f>
        <v>107651381</v>
      </c>
      <c r="O36" s="34">
        <f t="shared" si="2"/>
        <v>0</v>
      </c>
      <c r="P36" s="34">
        <f>'EJEC.PRESUPUSTAL AGREGADA'!W35</f>
        <v>107651381</v>
      </c>
      <c r="Q36" s="34">
        <f t="shared" si="3"/>
        <v>0</v>
      </c>
      <c r="R36" s="50">
        <f t="shared" si="4"/>
        <v>0.22456751958812779</v>
      </c>
      <c r="S36" s="32"/>
      <c r="T36" s="32"/>
      <c r="U36" s="32"/>
      <c r="V36" s="32"/>
      <c r="W36" s="32"/>
      <c r="X36" s="32"/>
      <c r="Y36" s="32"/>
      <c r="Z36" s="32"/>
    </row>
    <row r="37" spans="1:26" s="33" customFormat="1" x14ac:dyDescent="0.25">
      <c r="A37" s="37" t="str">
        <f>'EJEC.PRESUPUSTAL AGREGADA'!D36</f>
        <v>A</v>
      </c>
      <c r="B37" s="31" t="str">
        <f>'EJEC.PRESUPUSTAL AGREGADA'!C36</f>
        <v>A-01-01-03-016</v>
      </c>
      <c r="C37" s="31" t="str">
        <f>'EJEC.PRESUPUSTAL AGREGADA'!P36</f>
        <v>PRIMA DE COORDINACIÓN</v>
      </c>
      <c r="D37" s="37" t="str">
        <f>'EJEC.PRESUPUSTAL AGREGADA'!M36</f>
        <v>Nación</v>
      </c>
      <c r="E37" s="37" t="str">
        <f>'EJEC.PRESUPUSTAL AGREGADA'!O36</f>
        <v>CSF</v>
      </c>
      <c r="F37" s="37">
        <f>'EJEC.PRESUPUSTAL AGREGADA'!N36</f>
        <v>10</v>
      </c>
      <c r="G37" s="34">
        <f>'EJEC.PRESUPUSTAL AGREGADA'!Q36</f>
        <v>797726000</v>
      </c>
      <c r="H37" s="34">
        <f>'EJEC.PRESUPUSTAL AGREGADA'!R36</f>
        <v>797726000</v>
      </c>
      <c r="I37" s="34">
        <f>'EJEC.PRESUPUSTAL AGREGADA'!S36</f>
        <v>0</v>
      </c>
      <c r="J37" s="34">
        <f>'EJEC.PRESUPUSTAL AGREGADA'!T36</f>
        <v>143286476</v>
      </c>
      <c r="K37" s="34">
        <f t="shared" si="0"/>
        <v>654439524</v>
      </c>
      <c r="L37" s="34">
        <f>'EJEC.PRESUPUSTAL AGREGADA'!U36</f>
        <v>143286476</v>
      </c>
      <c r="M37" s="34">
        <f t="shared" si="1"/>
        <v>0</v>
      </c>
      <c r="N37" s="34">
        <f>'EJEC.PRESUPUSTAL AGREGADA'!V36</f>
        <v>143286476</v>
      </c>
      <c r="O37" s="34">
        <f t="shared" si="2"/>
        <v>0</v>
      </c>
      <c r="P37" s="34">
        <f>'EJEC.PRESUPUSTAL AGREGADA'!W36</f>
        <v>143286476</v>
      </c>
      <c r="Q37" s="34">
        <f t="shared" si="3"/>
        <v>0</v>
      </c>
      <c r="R37" s="50">
        <f t="shared" si="4"/>
        <v>0.17961866104401761</v>
      </c>
      <c r="S37" s="32"/>
      <c r="T37" s="32"/>
      <c r="U37" s="32"/>
      <c r="V37" s="32"/>
      <c r="W37" s="32"/>
      <c r="X37" s="32"/>
      <c r="Y37" s="32"/>
      <c r="Z37" s="32"/>
    </row>
    <row r="38" spans="1:26" s="33" customFormat="1" x14ac:dyDescent="0.25">
      <c r="A38" s="37" t="str">
        <f>'EJEC.PRESUPUSTAL AGREGADA'!D37</f>
        <v>A</v>
      </c>
      <c r="B38" s="31" t="str">
        <f>'EJEC.PRESUPUSTAL AGREGADA'!C37</f>
        <v>A-01-01-03-030</v>
      </c>
      <c r="C38" s="31" t="str">
        <f>'EJEC.PRESUPUSTAL AGREGADA'!P37</f>
        <v>BONIFICACIÓN DE DIRECCIÓN</v>
      </c>
      <c r="D38" s="37" t="str">
        <f>'EJEC.PRESUPUSTAL AGREGADA'!M37</f>
        <v>Nación</v>
      </c>
      <c r="E38" s="37" t="str">
        <f>'EJEC.PRESUPUSTAL AGREGADA'!O37</f>
        <v>CSF</v>
      </c>
      <c r="F38" s="37">
        <f>'EJEC.PRESUPUSTAL AGREGADA'!N37</f>
        <v>10</v>
      </c>
      <c r="G38" s="34">
        <f>'EJEC.PRESUPUSTAL AGREGADA'!Q37</f>
        <v>95912000</v>
      </c>
      <c r="H38" s="34">
        <f>'EJEC.PRESUPUSTAL AGREGADA'!R37</f>
        <v>95912000</v>
      </c>
      <c r="I38" s="34">
        <f>'EJEC.PRESUPUSTAL AGREGADA'!S37</f>
        <v>0</v>
      </c>
      <c r="J38" s="34">
        <f>'EJEC.PRESUPUSTAL AGREGADA'!T37</f>
        <v>0</v>
      </c>
      <c r="K38" s="34">
        <f t="shared" si="0"/>
        <v>95912000</v>
      </c>
      <c r="L38" s="34">
        <f>'EJEC.PRESUPUSTAL AGREGADA'!U37</f>
        <v>0</v>
      </c>
      <c r="M38" s="34">
        <f t="shared" si="1"/>
        <v>0</v>
      </c>
      <c r="N38" s="34">
        <f>'EJEC.PRESUPUSTAL AGREGADA'!V37</f>
        <v>0</v>
      </c>
      <c r="O38" s="34">
        <f t="shared" si="2"/>
        <v>0</v>
      </c>
      <c r="P38" s="34">
        <f>'EJEC.PRESUPUSTAL AGREGADA'!W37</f>
        <v>0</v>
      </c>
      <c r="Q38" s="34">
        <f t="shared" si="3"/>
        <v>0</v>
      </c>
      <c r="R38" s="50">
        <f t="shared" si="4"/>
        <v>0</v>
      </c>
      <c r="S38" s="32"/>
      <c r="T38" s="32"/>
      <c r="U38" s="32"/>
      <c r="V38" s="32"/>
      <c r="W38" s="32"/>
      <c r="X38" s="32"/>
      <c r="Y38" s="32"/>
      <c r="Z38" s="32"/>
    </row>
    <row r="39" spans="1:26" s="33" customFormat="1" x14ac:dyDescent="0.25">
      <c r="A39" s="37" t="str">
        <f>'EJEC.PRESUPUSTAL AGREGADA'!D38</f>
        <v>A</v>
      </c>
      <c r="B39" s="31" t="str">
        <f>'EJEC.PRESUPUSTAL AGREGADA'!C38</f>
        <v>A-01-01-03-038</v>
      </c>
      <c r="C39" s="31" t="str">
        <f>'EJEC.PRESUPUSTAL AGREGADA'!P38</f>
        <v>QUINQUENIOS</v>
      </c>
      <c r="D39" s="37" t="str">
        <f>'EJEC.PRESUPUSTAL AGREGADA'!M38</f>
        <v>Nación</v>
      </c>
      <c r="E39" s="37" t="str">
        <f>'EJEC.PRESUPUSTAL AGREGADA'!O38</f>
        <v>CSF</v>
      </c>
      <c r="F39" s="37">
        <f>'EJEC.PRESUPUSTAL AGREGADA'!N38</f>
        <v>10</v>
      </c>
      <c r="G39" s="34">
        <f>'EJEC.PRESUPUSTAL AGREGADA'!Q38</f>
        <v>168796000</v>
      </c>
      <c r="H39" s="34">
        <f>'EJEC.PRESUPUSTAL AGREGADA'!R38</f>
        <v>168796000</v>
      </c>
      <c r="I39" s="34">
        <f>'EJEC.PRESUPUSTAL AGREGADA'!S38</f>
        <v>0</v>
      </c>
      <c r="J39" s="34">
        <f>'EJEC.PRESUPUSTAL AGREGADA'!T38</f>
        <v>8811872</v>
      </c>
      <c r="K39" s="34">
        <f t="shared" si="0"/>
        <v>159984128</v>
      </c>
      <c r="L39" s="34">
        <f>'EJEC.PRESUPUSTAL AGREGADA'!U38</f>
        <v>8811872</v>
      </c>
      <c r="M39" s="34">
        <f t="shared" si="1"/>
        <v>0</v>
      </c>
      <c r="N39" s="34">
        <f>'EJEC.PRESUPUSTAL AGREGADA'!V38</f>
        <v>8811872</v>
      </c>
      <c r="O39" s="34">
        <f t="shared" si="2"/>
        <v>0</v>
      </c>
      <c r="P39" s="34">
        <f>'EJEC.PRESUPUSTAL AGREGADA'!W38</f>
        <v>8811872</v>
      </c>
      <c r="Q39" s="34">
        <f t="shared" si="3"/>
        <v>0</v>
      </c>
      <c r="R39" s="50">
        <f t="shared" si="4"/>
        <v>5.2204270243370696E-2</v>
      </c>
      <c r="S39" s="32"/>
      <c r="T39" s="32"/>
      <c r="U39" s="32"/>
      <c r="V39" s="32"/>
      <c r="W39" s="32"/>
      <c r="X39" s="32"/>
      <c r="Y39" s="32"/>
      <c r="Z39" s="32"/>
    </row>
    <row r="40" spans="1:26" s="33" customFormat="1" x14ac:dyDescent="0.25">
      <c r="A40" s="37" t="str">
        <f>'EJEC.PRESUPUSTAL AGREGADA'!D39</f>
        <v>A</v>
      </c>
      <c r="B40" s="31" t="str">
        <f>'EJEC.PRESUPUSTAL AGREGADA'!C39</f>
        <v>A-01-01-03-038-001</v>
      </c>
      <c r="C40" s="31" t="str">
        <f>'EJEC.PRESUPUSTAL AGREGADA'!P39</f>
        <v>BENEFICIOS A LOS EMPLEADOS A CORTO PLAZO</v>
      </c>
      <c r="D40" s="37" t="str">
        <f>'EJEC.PRESUPUSTAL AGREGADA'!M39</f>
        <v>Nación</v>
      </c>
      <c r="E40" s="37" t="str">
        <f>'EJEC.PRESUPUSTAL AGREGADA'!O39</f>
        <v>CSF</v>
      </c>
      <c r="F40" s="37">
        <f>'EJEC.PRESUPUSTAL AGREGADA'!N39</f>
        <v>10</v>
      </c>
      <c r="G40" s="34">
        <f>'EJEC.PRESUPUSTAL AGREGADA'!Q39</f>
        <v>168796000</v>
      </c>
      <c r="H40" s="34">
        <f>'EJEC.PRESUPUSTAL AGREGADA'!R39</f>
        <v>168796000</v>
      </c>
      <c r="I40" s="34">
        <f>'EJEC.PRESUPUSTAL AGREGADA'!S39</f>
        <v>0</v>
      </c>
      <c r="J40" s="34">
        <f>'EJEC.PRESUPUSTAL AGREGADA'!T39</f>
        <v>8811872</v>
      </c>
      <c r="K40" s="34">
        <f t="shared" si="0"/>
        <v>159984128</v>
      </c>
      <c r="L40" s="34">
        <f>'EJEC.PRESUPUSTAL AGREGADA'!U39</f>
        <v>8811872</v>
      </c>
      <c r="M40" s="34">
        <f t="shared" si="1"/>
        <v>0</v>
      </c>
      <c r="N40" s="34">
        <f>'EJEC.PRESUPUSTAL AGREGADA'!V39</f>
        <v>8811872</v>
      </c>
      <c r="O40" s="34">
        <f t="shared" si="2"/>
        <v>0</v>
      </c>
      <c r="P40" s="34">
        <f>'EJEC.PRESUPUSTAL AGREGADA'!W39</f>
        <v>8811872</v>
      </c>
      <c r="Q40" s="34">
        <f t="shared" si="3"/>
        <v>0</v>
      </c>
      <c r="R40" s="50">
        <f t="shared" si="4"/>
        <v>5.2204270243370696E-2</v>
      </c>
      <c r="S40" s="32"/>
      <c r="T40" s="32"/>
      <c r="U40" s="32"/>
      <c r="V40" s="32"/>
      <c r="W40" s="32"/>
      <c r="X40" s="32"/>
      <c r="Y40" s="32"/>
      <c r="Z40" s="32"/>
    </row>
    <row r="41" spans="1:26" s="33" customFormat="1" x14ac:dyDescent="0.25">
      <c r="A41" s="37" t="str">
        <f>'EJEC.PRESUPUSTAL AGREGADA'!D40</f>
        <v>A</v>
      </c>
      <c r="B41" s="31" t="str">
        <f>'EJEC.PRESUPUSTAL AGREGADA'!C40</f>
        <v>A-02</v>
      </c>
      <c r="C41" s="31" t="str">
        <f>'EJEC.PRESUPUSTAL AGREGADA'!P40</f>
        <v>ADQUISICIÓN DE BIENES  Y SERVICIOS</v>
      </c>
      <c r="D41" s="37" t="str">
        <f>'EJEC.PRESUPUSTAL AGREGADA'!M40</f>
        <v>Nación</v>
      </c>
      <c r="E41" s="37" t="str">
        <f>'EJEC.PRESUPUSTAL AGREGADA'!O40</f>
        <v>CSF</v>
      </c>
      <c r="F41" s="37">
        <f>'EJEC.PRESUPUSTAL AGREGADA'!N40</f>
        <v>10</v>
      </c>
      <c r="G41" s="34">
        <f>'EJEC.PRESUPUSTAL AGREGADA'!Q40</f>
        <v>22049200000</v>
      </c>
      <c r="H41" s="34">
        <f>'EJEC.PRESUPUSTAL AGREGADA'!R40</f>
        <v>21912230265.869999</v>
      </c>
      <c r="I41" s="34">
        <f>'EJEC.PRESUPUSTAL AGREGADA'!S40</f>
        <v>136969734.13</v>
      </c>
      <c r="J41" s="34">
        <f>'EJEC.PRESUPUSTAL AGREGADA'!T40</f>
        <v>17929100972.77</v>
      </c>
      <c r="K41" s="34">
        <f t="shared" si="0"/>
        <v>3983129293.0999985</v>
      </c>
      <c r="L41" s="34">
        <f>'EJEC.PRESUPUSTAL AGREGADA'!U40</f>
        <v>2878362135.0900002</v>
      </c>
      <c r="M41" s="34">
        <f t="shared" si="1"/>
        <v>15050738837.68</v>
      </c>
      <c r="N41" s="34">
        <f>'EJEC.PRESUPUSTAL AGREGADA'!V40</f>
        <v>2878362135.0900002</v>
      </c>
      <c r="O41" s="34">
        <f t="shared" si="2"/>
        <v>0</v>
      </c>
      <c r="P41" s="34">
        <f>'EJEC.PRESUPUSTAL AGREGADA'!W40</f>
        <v>2878362135.0900002</v>
      </c>
      <c r="Q41" s="34">
        <f t="shared" si="3"/>
        <v>0</v>
      </c>
      <c r="R41" s="50">
        <f t="shared" si="4"/>
        <v>0.8131406569295031</v>
      </c>
      <c r="S41" s="32"/>
      <c r="T41" s="32"/>
      <c r="U41" s="32"/>
      <c r="V41" s="32"/>
      <c r="W41" s="32"/>
      <c r="X41" s="32"/>
      <c r="Y41" s="32"/>
      <c r="Z41" s="32"/>
    </row>
    <row r="42" spans="1:26" s="33" customFormat="1" x14ac:dyDescent="0.25">
      <c r="A42" s="37" t="str">
        <f>'EJEC.PRESUPUSTAL AGREGADA'!D41</f>
        <v>A</v>
      </c>
      <c r="B42" s="31" t="str">
        <f>'EJEC.PRESUPUSTAL AGREGADA'!C41</f>
        <v>A-02-02</v>
      </c>
      <c r="C42" s="31" t="str">
        <f>'EJEC.PRESUPUSTAL AGREGADA'!P41</f>
        <v>ADQUISICIONES DIFERENTES DE ACTIVOS</v>
      </c>
      <c r="D42" s="37" t="str">
        <f>'EJEC.PRESUPUSTAL AGREGADA'!M41</f>
        <v>Nación</v>
      </c>
      <c r="E42" s="37" t="str">
        <f>'EJEC.PRESUPUSTAL AGREGADA'!O41</f>
        <v>CSF</v>
      </c>
      <c r="F42" s="37">
        <f>'EJEC.PRESUPUSTAL AGREGADA'!N41</f>
        <v>10</v>
      </c>
      <c r="G42" s="34">
        <f>'EJEC.PRESUPUSTAL AGREGADA'!Q41</f>
        <v>22049200000</v>
      </c>
      <c r="H42" s="34">
        <f>'EJEC.PRESUPUSTAL AGREGADA'!R41</f>
        <v>21912230265.869999</v>
      </c>
      <c r="I42" s="34">
        <f>'EJEC.PRESUPUSTAL AGREGADA'!S41</f>
        <v>136969734.13</v>
      </c>
      <c r="J42" s="34">
        <f>'EJEC.PRESUPUSTAL AGREGADA'!T41</f>
        <v>17929100972.77</v>
      </c>
      <c r="K42" s="34">
        <f t="shared" si="0"/>
        <v>3983129293.0999985</v>
      </c>
      <c r="L42" s="34">
        <f>'EJEC.PRESUPUSTAL AGREGADA'!U41</f>
        <v>2878362135.0900002</v>
      </c>
      <c r="M42" s="34">
        <f t="shared" si="1"/>
        <v>15050738837.68</v>
      </c>
      <c r="N42" s="34">
        <f>'EJEC.PRESUPUSTAL AGREGADA'!V41</f>
        <v>2878362135.0900002</v>
      </c>
      <c r="O42" s="34">
        <f t="shared" si="2"/>
        <v>0</v>
      </c>
      <c r="P42" s="34">
        <f>'EJEC.PRESUPUSTAL AGREGADA'!W41</f>
        <v>2878362135.0900002</v>
      </c>
      <c r="Q42" s="34">
        <f t="shared" si="3"/>
        <v>0</v>
      </c>
      <c r="R42" s="50">
        <f t="shared" si="4"/>
        <v>0.8131406569295031</v>
      </c>
      <c r="S42" s="32"/>
      <c r="T42" s="32"/>
      <c r="U42" s="32"/>
      <c r="V42" s="32"/>
      <c r="W42" s="32"/>
      <c r="X42" s="32"/>
      <c r="Y42" s="32"/>
      <c r="Z42" s="32"/>
    </row>
    <row r="43" spans="1:26" s="33" customFormat="1" x14ac:dyDescent="0.25">
      <c r="A43" s="37" t="str">
        <f>'EJEC.PRESUPUSTAL AGREGADA'!D42</f>
        <v>A</v>
      </c>
      <c r="B43" s="31" t="str">
        <f>'EJEC.PRESUPUSTAL AGREGADA'!C42</f>
        <v>A-02-02-01</v>
      </c>
      <c r="C43" s="31" t="str">
        <f>'EJEC.PRESUPUSTAL AGREGADA'!P42</f>
        <v>MATERIALES Y SUMINISTROS</v>
      </c>
      <c r="D43" s="37" t="str">
        <f>'EJEC.PRESUPUSTAL AGREGADA'!M42</f>
        <v>Nación</v>
      </c>
      <c r="E43" s="37" t="str">
        <f>'EJEC.PRESUPUSTAL AGREGADA'!O42</f>
        <v>CSF</v>
      </c>
      <c r="F43" s="37">
        <f>'EJEC.PRESUPUSTAL AGREGADA'!N42</f>
        <v>10</v>
      </c>
      <c r="G43" s="34">
        <f>'EJEC.PRESUPUSTAL AGREGADA'!Q42</f>
        <v>1489273002</v>
      </c>
      <c r="H43" s="34">
        <f>'EJEC.PRESUPUSTAL AGREGADA'!R42</f>
        <v>1481373002</v>
      </c>
      <c r="I43" s="34">
        <f>'EJEC.PRESUPUSTAL AGREGADA'!S42</f>
        <v>7900000</v>
      </c>
      <c r="J43" s="34">
        <f>'EJEC.PRESUPUSTAL AGREGADA'!T42</f>
        <v>284331640</v>
      </c>
      <c r="K43" s="34">
        <f t="shared" si="0"/>
        <v>1197041362</v>
      </c>
      <c r="L43" s="34">
        <f>'EJEC.PRESUPUSTAL AGREGADA'!U42</f>
        <v>4932500.41</v>
      </c>
      <c r="M43" s="34">
        <f t="shared" si="1"/>
        <v>279399139.58999997</v>
      </c>
      <c r="N43" s="34">
        <f>'EJEC.PRESUPUSTAL AGREGADA'!V42</f>
        <v>4932500.41</v>
      </c>
      <c r="O43" s="34">
        <f t="shared" si="2"/>
        <v>0</v>
      </c>
      <c r="P43" s="34">
        <f>'EJEC.PRESUPUSTAL AGREGADA'!W42</f>
        <v>4932500.41</v>
      </c>
      <c r="Q43" s="34">
        <f t="shared" si="3"/>
        <v>0</v>
      </c>
      <c r="R43" s="50">
        <f t="shared" si="4"/>
        <v>0.19091975723602087</v>
      </c>
      <c r="S43" s="32"/>
      <c r="T43" s="32"/>
      <c r="U43" s="32"/>
      <c r="V43" s="32"/>
      <c r="W43" s="32"/>
      <c r="X43" s="32"/>
      <c r="Y43" s="32"/>
      <c r="Z43" s="32"/>
    </row>
    <row r="44" spans="1:26" s="33" customFormat="1" ht="27" x14ac:dyDescent="0.25">
      <c r="A44" s="37" t="str">
        <f>'EJEC.PRESUPUSTAL AGREGADA'!D43</f>
        <v>A</v>
      </c>
      <c r="B44" s="31" t="str">
        <f>'EJEC.PRESUPUSTAL AGREGADA'!C43</f>
        <v>A-02-02-01-002</v>
      </c>
      <c r="C44" s="31" t="str">
        <f>'EJEC.PRESUPUSTAL AGREGADA'!P43</f>
        <v>PRODUCTOS ALIMENTICIOS, BEBIDAS Y TABACO; TEXTILES, PRENDAS DE VESTIR Y PRODUCTOS DE CUERO</v>
      </c>
      <c r="D44" s="37" t="str">
        <f>'EJEC.PRESUPUSTAL AGREGADA'!M43</f>
        <v>Nación</v>
      </c>
      <c r="E44" s="37" t="str">
        <f>'EJEC.PRESUPUSTAL AGREGADA'!O43</f>
        <v>CSF</v>
      </c>
      <c r="F44" s="37">
        <f>'EJEC.PRESUPUSTAL AGREGADA'!N43</f>
        <v>10</v>
      </c>
      <c r="G44" s="34">
        <f>'EJEC.PRESUPUSTAL AGREGADA'!Q43</f>
        <v>460000000</v>
      </c>
      <c r="H44" s="34">
        <f>'EJEC.PRESUPUSTAL AGREGADA'!R43</f>
        <v>460000000</v>
      </c>
      <c r="I44" s="34">
        <f>'EJEC.PRESUPUSTAL AGREGADA'!S43</f>
        <v>0</v>
      </c>
      <c r="J44" s="34">
        <f>'EJEC.PRESUPUSTAL AGREGADA'!T43</f>
        <v>0</v>
      </c>
      <c r="K44" s="34">
        <f t="shared" si="0"/>
        <v>460000000</v>
      </c>
      <c r="L44" s="34">
        <f>'EJEC.PRESUPUSTAL AGREGADA'!U43</f>
        <v>0</v>
      </c>
      <c r="M44" s="34">
        <f t="shared" si="1"/>
        <v>0</v>
      </c>
      <c r="N44" s="34">
        <f>'EJEC.PRESUPUSTAL AGREGADA'!V43</f>
        <v>0</v>
      </c>
      <c r="O44" s="34">
        <f t="shared" si="2"/>
        <v>0</v>
      </c>
      <c r="P44" s="34">
        <f>'EJEC.PRESUPUSTAL AGREGADA'!W43</f>
        <v>0</v>
      </c>
      <c r="Q44" s="34">
        <f t="shared" si="3"/>
        <v>0</v>
      </c>
      <c r="R44" s="50">
        <f t="shared" si="4"/>
        <v>0</v>
      </c>
      <c r="S44" s="32"/>
      <c r="T44" s="32"/>
      <c r="U44" s="32"/>
      <c r="V44" s="32"/>
      <c r="W44" s="32"/>
      <c r="X44" s="32"/>
      <c r="Y44" s="32"/>
      <c r="Z44" s="32"/>
    </row>
    <row r="45" spans="1:26" s="33" customFormat="1" x14ac:dyDescent="0.25">
      <c r="A45" s="37" t="str">
        <f>'EJEC.PRESUPUSTAL AGREGADA'!D44</f>
        <v>A</v>
      </c>
      <c r="B45" s="31" t="str">
        <f>'EJEC.PRESUPUSTAL AGREGADA'!C44</f>
        <v>A-02-02-01-002-007</v>
      </c>
      <c r="C45" s="31" t="str">
        <f>'EJEC.PRESUPUSTAL AGREGADA'!P44</f>
        <v>ARTÍCULOS TEXTILES (EXCEPTO PRENDAS DE VESTIR)</v>
      </c>
      <c r="D45" s="37" t="str">
        <f>'EJEC.PRESUPUSTAL AGREGADA'!M44</f>
        <v>Nación</v>
      </c>
      <c r="E45" s="37" t="str">
        <f>'EJEC.PRESUPUSTAL AGREGADA'!O44</f>
        <v>CSF</v>
      </c>
      <c r="F45" s="37">
        <f>'EJEC.PRESUPUSTAL AGREGADA'!N44</f>
        <v>10</v>
      </c>
      <c r="G45" s="34">
        <f>'EJEC.PRESUPUSTAL AGREGADA'!Q44</f>
        <v>300000000</v>
      </c>
      <c r="H45" s="34">
        <f>'EJEC.PRESUPUSTAL AGREGADA'!R44</f>
        <v>300000000</v>
      </c>
      <c r="I45" s="34">
        <f>'EJEC.PRESUPUSTAL AGREGADA'!S44</f>
        <v>0</v>
      </c>
      <c r="J45" s="34">
        <f>'EJEC.PRESUPUSTAL AGREGADA'!T44</f>
        <v>0</v>
      </c>
      <c r="K45" s="34">
        <f t="shared" si="0"/>
        <v>300000000</v>
      </c>
      <c r="L45" s="34">
        <f>'EJEC.PRESUPUSTAL AGREGADA'!U44</f>
        <v>0</v>
      </c>
      <c r="M45" s="34">
        <f t="shared" si="1"/>
        <v>0</v>
      </c>
      <c r="N45" s="34">
        <f>'EJEC.PRESUPUSTAL AGREGADA'!V44</f>
        <v>0</v>
      </c>
      <c r="O45" s="34">
        <f t="shared" si="2"/>
        <v>0</v>
      </c>
      <c r="P45" s="34">
        <f>'EJEC.PRESUPUSTAL AGREGADA'!W44</f>
        <v>0</v>
      </c>
      <c r="Q45" s="34">
        <f t="shared" si="3"/>
        <v>0</v>
      </c>
      <c r="R45" s="50">
        <f t="shared" si="4"/>
        <v>0</v>
      </c>
      <c r="S45" s="32"/>
      <c r="T45" s="32"/>
      <c r="U45" s="32"/>
      <c r="V45" s="32"/>
      <c r="W45" s="32"/>
      <c r="X45" s="32"/>
      <c r="Y45" s="32"/>
      <c r="Z45" s="32"/>
    </row>
    <row r="46" spans="1:26" s="33" customFormat="1" x14ac:dyDescent="0.25">
      <c r="A46" s="37" t="str">
        <f>'EJEC.PRESUPUSTAL AGREGADA'!D45</f>
        <v>A</v>
      </c>
      <c r="B46" s="31" t="str">
        <f>'EJEC.PRESUPUSTAL AGREGADA'!C45</f>
        <v>A-02-02-01-002-008</v>
      </c>
      <c r="C46" s="31" t="str">
        <f>'EJEC.PRESUPUSTAL AGREGADA'!P45</f>
        <v>DOTACIÓN (PRENDAS DE VESTIR Y CALZADO)</v>
      </c>
      <c r="D46" s="37" t="str">
        <f>'EJEC.PRESUPUSTAL AGREGADA'!M45</f>
        <v>Nación</v>
      </c>
      <c r="E46" s="37" t="str">
        <f>'EJEC.PRESUPUSTAL AGREGADA'!O45</f>
        <v>CSF</v>
      </c>
      <c r="F46" s="37">
        <f>'EJEC.PRESUPUSTAL AGREGADA'!N45</f>
        <v>10</v>
      </c>
      <c r="G46" s="34">
        <f>'EJEC.PRESUPUSTAL AGREGADA'!Q45</f>
        <v>160000000</v>
      </c>
      <c r="H46" s="34">
        <f>'EJEC.PRESUPUSTAL AGREGADA'!R45</f>
        <v>160000000</v>
      </c>
      <c r="I46" s="34">
        <f>'EJEC.PRESUPUSTAL AGREGADA'!S45</f>
        <v>0</v>
      </c>
      <c r="J46" s="34">
        <f>'EJEC.PRESUPUSTAL AGREGADA'!T45</f>
        <v>0</v>
      </c>
      <c r="K46" s="34">
        <f t="shared" si="0"/>
        <v>160000000</v>
      </c>
      <c r="L46" s="34">
        <f>'EJEC.PRESUPUSTAL AGREGADA'!U45</f>
        <v>0</v>
      </c>
      <c r="M46" s="34">
        <f t="shared" si="1"/>
        <v>0</v>
      </c>
      <c r="N46" s="34">
        <f>'EJEC.PRESUPUSTAL AGREGADA'!V45</f>
        <v>0</v>
      </c>
      <c r="O46" s="34">
        <f t="shared" si="2"/>
        <v>0</v>
      </c>
      <c r="P46" s="34">
        <f>'EJEC.PRESUPUSTAL AGREGADA'!W45</f>
        <v>0</v>
      </c>
      <c r="Q46" s="34">
        <f t="shared" si="3"/>
        <v>0</v>
      </c>
      <c r="R46" s="50">
        <f t="shared" si="4"/>
        <v>0</v>
      </c>
      <c r="S46" s="32"/>
      <c r="T46" s="32"/>
      <c r="U46" s="32"/>
      <c r="V46" s="32"/>
      <c r="W46" s="32"/>
      <c r="X46" s="32"/>
      <c r="Y46" s="32"/>
      <c r="Z46" s="32"/>
    </row>
    <row r="47" spans="1:26" s="33" customFormat="1" ht="25.5" customHeight="1" x14ac:dyDescent="0.25">
      <c r="A47" s="37" t="str">
        <f>'EJEC.PRESUPUSTAL AGREGADA'!D46</f>
        <v>A</v>
      </c>
      <c r="B47" s="31" t="str">
        <f>'EJEC.PRESUPUSTAL AGREGADA'!C46</f>
        <v>A-02-02-01-003</v>
      </c>
      <c r="C47" s="31" t="str">
        <f>'EJEC.PRESUPUSTAL AGREGADA'!P46</f>
        <v>OTROS BIENES TRANSPORTABLES (EXCEPTO PRODUCTOS METÁLICOS, MAQUINARIA Y EQUIPO)</v>
      </c>
      <c r="D47" s="37" t="str">
        <f>'EJEC.PRESUPUSTAL AGREGADA'!M46</f>
        <v>Nación</v>
      </c>
      <c r="E47" s="37" t="str">
        <f>'EJEC.PRESUPUSTAL AGREGADA'!O46</f>
        <v>CSF</v>
      </c>
      <c r="F47" s="37">
        <f>'EJEC.PRESUPUSTAL AGREGADA'!N46</f>
        <v>10</v>
      </c>
      <c r="G47" s="34">
        <f>'EJEC.PRESUPUSTAL AGREGADA'!Q46</f>
        <v>455345162</v>
      </c>
      <c r="H47" s="34">
        <f>'EJEC.PRESUPUSTAL AGREGADA'!R46</f>
        <v>453845162</v>
      </c>
      <c r="I47" s="34">
        <f>'EJEC.PRESUPUSTAL AGREGADA'!S46</f>
        <v>1500000</v>
      </c>
      <c r="J47" s="34">
        <f>'EJEC.PRESUPUSTAL AGREGADA'!T46</f>
        <v>46305000</v>
      </c>
      <c r="K47" s="34">
        <f t="shared" si="0"/>
        <v>407540162</v>
      </c>
      <c r="L47" s="34">
        <f>'EJEC.PRESUPUSTAL AGREGADA'!U46</f>
        <v>4932500.41</v>
      </c>
      <c r="M47" s="34">
        <f t="shared" si="1"/>
        <v>41372499.590000004</v>
      </c>
      <c r="N47" s="34">
        <f>'EJEC.PRESUPUSTAL AGREGADA'!V46</f>
        <v>4932500.41</v>
      </c>
      <c r="O47" s="34">
        <f t="shared" si="2"/>
        <v>0</v>
      </c>
      <c r="P47" s="34">
        <f>'EJEC.PRESUPUSTAL AGREGADA'!W46</f>
        <v>4932500.41</v>
      </c>
      <c r="Q47" s="34">
        <f t="shared" si="3"/>
        <v>0</v>
      </c>
      <c r="R47" s="50">
        <f t="shared" si="4"/>
        <v>0.101692087375247</v>
      </c>
      <c r="S47" s="32"/>
      <c r="T47" s="32"/>
      <c r="U47" s="32"/>
      <c r="V47" s="32"/>
      <c r="W47" s="32"/>
      <c r="X47" s="32"/>
      <c r="Y47" s="32"/>
      <c r="Z47" s="32"/>
    </row>
    <row r="48" spans="1:26" s="33" customFormat="1" ht="27" x14ac:dyDescent="0.25">
      <c r="A48" s="37" t="str">
        <f>'EJEC.PRESUPUSTAL AGREGADA'!D47</f>
        <v>A</v>
      </c>
      <c r="B48" s="31" t="str">
        <f>'EJEC.PRESUPUSTAL AGREGADA'!C47</f>
        <v>A-02-02-01-003-002</v>
      </c>
      <c r="C48" s="31" t="str">
        <f>'EJEC.PRESUPUSTAL AGREGADA'!P47</f>
        <v>PASTA O PULPA, PAPEL Y PRODUCTOS DE PAPEL; IMPRESOS Y ARTÍCULOS SIMILARES</v>
      </c>
      <c r="D48" s="37" t="str">
        <f>'EJEC.PRESUPUSTAL AGREGADA'!M47</f>
        <v>Nación</v>
      </c>
      <c r="E48" s="37" t="str">
        <f>'EJEC.PRESUPUSTAL AGREGADA'!O47</f>
        <v>CSF</v>
      </c>
      <c r="F48" s="37">
        <f>'EJEC.PRESUPUSTAL AGREGADA'!N47</f>
        <v>10</v>
      </c>
      <c r="G48" s="34">
        <f>'EJEC.PRESUPUSTAL AGREGADA'!Q47</f>
        <v>7500000</v>
      </c>
      <c r="H48" s="34">
        <f>'EJEC.PRESUPUSTAL AGREGADA'!R47</f>
        <v>6000000</v>
      </c>
      <c r="I48" s="34">
        <f>'EJEC.PRESUPUSTAL AGREGADA'!S47</f>
        <v>1500000</v>
      </c>
      <c r="J48" s="34">
        <f>'EJEC.PRESUPUSTAL AGREGADA'!T47</f>
        <v>0</v>
      </c>
      <c r="K48" s="34">
        <f t="shared" si="0"/>
        <v>6000000</v>
      </c>
      <c r="L48" s="34">
        <f>'EJEC.PRESUPUSTAL AGREGADA'!U47</f>
        <v>0</v>
      </c>
      <c r="M48" s="34">
        <f t="shared" si="1"/>
        <v>0</v>
      </c>
      <c r="N48" s="34">
        <f>'EJEC.PRESUPUSTAL AGREGADA'!V47</f>
        <v>0</v>
      </c>
      <c r="O48" s="34">
        <f t="shared" si="2"/>
        <v>0</v>
      </c>
      <c r="P48" s="34">
        <f>'EJEC.PRESUPUSTAL AGREGADA'!W47</f>
        <v>0</v>
      </c>
      <c r="Q48" s="34">
        <f t="shared" si="3"/>
        <v>0</v>
      </c>
      <c r="R48" s="50">
        <f t="shared" si="4"/>
        <v>0</v>
      </c>
      <c r="S48" s="32"/>
      <c r="T48" s="32"/>
      <c r="U48" s="32"/>
      <c r="V48" s="32"/>
      <c r="W48" s="32"/>
      <c r="X48" s="32"/>
      <c r="Y48" s="32"/>
      <c r="Z48" s="32"/>
    </row>
    <row r="49" spans="1:26" s="33" customFormat="1" ht="27.75" customHeight="1" x14ac:dyDescent="0.25">
      <c r="A49" s="37" t="str">
        <f>'EJEC.PRESUPUSTAL AGREGADA'!D48</f>
        <v>A</v>
      </c>
      <c r="B49" s="31" t="str">
        <f>'EJEC.PRESUPUSTAL AGREGADA'!C48</f>
        <v>A-02-02-01-003-003</v>
      </c>
      <c r="C49" s="31" t="str">
        <f>'EJEC.PRESUPUSTAL AGREGADA'!P48</f>
        <v>PRODUCTOS DE HORNOS DE COQUE; PRODUCTOS DE REFINACIÓN DE PETRÓLEO Y COMBUSTIBLE NUCLEAR</v>
      </c>
      <c r="D49" s="37" t="str">
        <f>'EJEC.PRESUPUSTAL AGREGADA'!M48</f>
        <v>Nación</v>
      </c>
      <c r="E49" s="37" t="str">
        <f>'EJEC.PRESUPUSTAL AGREGADA'!O48</f>
        <v>CSF</v>
      </c>
      <c r="F49" s="37">
        <f>'EJEC.PRESUPUSTAL AGREGADA'!N48</f>
        <v>10</v>
      </c>
      <c r="G49" s="34">
        <f>'EJEC.PRESUPUSTAL AGREGADA'!Q48</f>
        <v>46305000</v>
      </c>
      <c r="H49" s="34">
        <f>'EJEC.PRESUPUSTAL AGREGADA'!R48</f>
        <v>46305000</v>
      </c>
      <c r="I49" s="34">
        <f>'EJEC.PRESUPUSTAL AGREGADA'!S48</f>
        <v>0</v>
      </c>
      <c r="J49" s="34">
        <f>'EJEC.PRESUPUSTAL AGREGADA'!T48</f>
        <v>46305000</v>
      </c>
      <c r="K49" s="34">
        <f t="shared" si="0"/>
        <v>0</v>
      </c>
      <c r="L49" s="34">
        <f>'EJEC.PRESUPUSTAL AGREGADA'!U48</f>
        <v>4932500.41</v>
      </c>
      <c r="M49" s="34">
        <f t="shared" si="1"/>
        <v>41372499.590000004</v>
      </c>
      <c r="N49" s="34">
        <f>'EJEC.PRESUPUSTAL AGREGADA'!V48</f>
        <v>4932500.41</v>
      </c>
      <c r="O49" s="34">
        <f t="shared" si="2"/>
        <v>0</v>
      </c>
      <c r="P49" s="34">
        <f>'EJEC.PRESUPUSTAL AGREGADA'!W48</f>
        <v>4932500.41</v>
      </c>
      <c r="Q49" s="34">
        <f t="shared" si="3"/>
        <v>0</v>
      </c>
      <c r="R49" s="50">
        <f t="shared" si="4"/>
        <v>1</v>
      </c>
      <c r="S49" s="32"/>
      <c r="T49" s="32"/>
      <c r="U49" s="32"/>
      <c r="V49" s="32"/>
      <c r="W49" s="32"/>
      <c r="X49" s="32"/>
      <c r="Y49" s="32"/>
      <c r="Z49" s="32"/>
    </row>
    <row r="50" spans="1:26" s="33" customFormat="1" ht="31.5" customHeight="1" x14ac:dyDescent="0.25">
      <c r="A50" s="37" t="str">
        <f>'EJEC.PRESUPUSTAL AGREGADA'!D49</f>
        <v>A</v>
      </c>
      <c r="B50" s="31" t="str">
        <f>'EJEC.PRESUPUSTAL AGREGADA'!C49</f>
        <v>A-02-02-01-003-005</v>
      </c>
      <c r="C50" s="31" t="str">
        <f>'EJEC.PRESUPUSTAL AGREGADA'!P49</f>
        <v>OTROS PRODUCTOS QUÍMICOS; FIBRAS ARTIFICIALES (O FIBRAS INDUSTRIALES HECHAS POR EL HOMBRE)</v>
      </c>
      <c r="D50" s="37" t="str">
        <f>'EJEC.PRESUPUSTAL AGREGADA'!M49</f>
        <v>Nación</v>
      </c>
      <c r="E50" s="37" t="str">
        <f>'EJEC.PRESUPUSTAL AGREGADA'!O49</f>
        <v>CSF</v>
      </c>
      <c r="F50" s="37">
        <f>'EJEC.PRESUPUSTAL AGREGADA'!N49</f>
        <v>10</v>
      </c>
      <c r="G50" s="34">
        <f>'EJEC.PRESUPUSTAL AGREGADA'!Q49</f>
        <v>50290162</v>
      </c>
      <c r="H50" s="34">
        <f>'EJEC.PRESUPUSTAL AGREGADA'!R49</f>
        <v>50290162</v>
      </c>
      <c r="I50" s="34">
        <f>'EJEC.PRESUPUSTAL AGREGADA'!S49</f>
        <v>0</v>
      </c>
      <c r="J50" s="34">
        <f>'EJEC.PRESUPUSTAL AGREGADA'!T49</f>
        <v>0</v>
      </c>
      <c r="K50" s="34">
        <f t="shared" si="0"/>
        <v>50290162</v>
      </c>
      <c r="L50" s="34">
        <f>'EJEC.PRESUPUSTAL AGREGADA'!U49</f>
        <v>0</v>
      </c>
      <c r="M50" s="34">
        <f t="shared" si="1"/>
        <v>0</v>
      </c>
      <c r="N50" s="34">
        <f>'EJEC.PRESUPUSTAL AGREGADA'!V49</f>
        <v>0</v>
      </c>
      <c r="O50" s="34">
        <f t="shared" si="2"/>
        <v>0</v>
      </c>
      <c r="P50" s="34">
        <f>'EJEC.PRESUPUSTAL AGREGADA'!W49</f>
        <v>0</v>
      </c>
      <c r="Q50" s="34">
        <f t="shared" si="3"/>
        <v>0</v>
      </c>
      <c r="R50" s="50">
        <f t="shared" si="4"/>
        <v>0</v>
      </c>
      <c r="S50" s="32"/>
      <c r="T50" s="32"/>
      <c r="U50" s="32"/>
      <c r="V50" s="32"/>
      <c r="W50" s="32"/>
      <c r="X50" s="32"/>
      <c r="Y50" s="32"/>
      <c r="Z50" s="32"/>
    </row>
    <row r="51" spans="1:26" s="33" customFormat="1" x14ac:dyDescent="0.25">
      <c r="A51" s="37" t="str">
        <f>'EJEC.PRESUPUSTAL AGREGADA'!D50</f>
        <v>A</v>
      </c>
      <c r="B51" s="31" t="str">
        <f>'EJEC.PRESUPUSTAL AGREGADA'!C50</f>
        <v>A-02-02-01-003-006</v>
      </c>
      <c r="C51" s="31" t="str">
        <f>'EJEC.PRESUPUSTAL AGREGADA'!P50</f>
        <v>PRODUCTOS DE CAUCHO Y PLÁSTICO</v>
      </c>
      <c r="D51" s="37" t="str">
        <f>'EJEC.PRESUPUSTAL AGREGADA'!M50</f>
        <v>Nación</v>
      </c>
      <c r="E51" s="37" t="str">
        <f>'EJEC.PRESUPUSTAL AGREGADA'!O50</f>
        <v>CSF</v>
      </c>
      <c r="F51" s="37">
        <f>'EJEC.PRESUPUSTAL AGREGADA'!N50</f>
        <v>10</v>
      </c>
      <c r="G51" s="34">
        <f>'EJEC.PRESUPUSTAL AGREGADA'!Q50</f>
        <v>5000000</v>
      </c>
      <c r="H51" s="34">
        <f>'EJEC.PRESUPUSTAL AGREGADA'!R50</f>
        <v>5000000</v>
      </c>
      <c r="I51" s="34">
        <f>'EJEC.PRESUPUSTAL AGREGADA'!S50</f>
        <v>0</v>
      </c>
      <c r="J51" s="34">
        <f>'EJEC.PRESUPUSTAL AGREGADA'!T50</f>
        <v>0</v>
      </c>
      <c r="K51" s="34">
        <f t="shared" si="0"/>
        <v>5000000</v>
      </c>
      <c r="L51" s="34">
        <f>'EJEC.PRESUPUSTAL AGREGADA'!U50</f>
        <v>0</v>
      </c>
      <c r="M51" s="34">
        <f t="shared" si="1"/>
        <v>0</v>
      </c>
      <c r="N51" s="34">
        <f>'EJEC.PRESUPUSTAL AGREGADA'!V50</f>
        <v>0</v>
      </c>
      <c r="O51" s="34">
        <f t="shared" si="2"/>
        <v>0</v>
      </c>
      <c r="P51" s="34">
        <f>'EJEC.PRESUPUSTAL AGREGADA'!W50</f>
        <v>0</v>
      </c>
      <c r="Q51" s="34">
        <f t="shared" si="3"/>
        <v>0</v>
      </c>
      <c r="R51" s="50">
        <f t="shared" si="4"/>
        <v>0</v>
      </c>
      <c r="S51" s="32"/>
      <c r="T51" s="32"/>
      <c r="U51" s="32"/>
      <c r="V51" s="32"/>
      <c r="W51" s="32"/>
      <c r="X51" s="32"/>
      <c r="Y51" s="32"/>
      <c r="Z51" s="32"/>
    </row>
    <row r="52" spans="1:26" s="33" customFormat="1" x14ac:dyDescent="0.25">
      <c r="A52" s="37" t="str">
        <f>'EJEC.PRESUPUSTAL AGREGADA'!D51</f>
        <v>A</v>
      </c>
      <c r="B52" s="31" t="str">
        <f>'EJEC.PRESUPUSTAL AGREGADA'!C51</f>
        <v>A-02-02-01-003-008</v>
      </c>
      <c r="C52" s="31" t="str">
        <f>'EJEC.PRESUPUSTAL AGREGADA'!P51</f>
        <v>OTROS BIENES TRANSPORTABLES N.C.P.</v>
      </c>
      <c r="D52" s="37" t="str">
        <f>'EJEC.PRESUPUSTAL AGREGADA'!M51</f>
        <v>Nación</v>
      </c>
      <c r="E52" s="37" t="str">
        <f>'EJEC.PRESUPUSTAL AGREGADA'!O51</f>
        <v>CSF</v>
      </c>
      <c r="F52" s="37">
        <f>'EJEC.PRESUPUSTAL AGREGADA'!N51</f>
        <v>10</v>
      </c>
      <c r="G52" s="34">
        <f>'EJEC.PRESUPUSTAL AGREGADA'!Q51</f>
        <v>346250000</v>
      </c>
      <c r="H52" s="34">
        <f>'EJEC.PRESUPUSTAL AGREGADA'!R51</f>
        <v>346250000</v>
      </c>
      <c r="I52" s="34">
        <f>'EJEC.PRESUPUSTAL AGREGADA'!S51</f>
        <v>0</v>
      </c>
      <c r="J52" s="34">
        <f>'EJEC.PRESUPUSTAL AGREGADA'!T51</f>
        <v>0</v>
      </c>
      <c r="K52" s="34">
        <f t="shared" si="0"/>
        <v>346250000</v>
      </c>
      <c r="L52" s="34">
        <f>'EJEC.PRESUPUSTAL AGREGADA'!U51</f>
        <v>0</v>
      </c>
      <c r="M52" s="34">
        <f t="shared" si="1"/>
        <v>0</v>
      </c>
      <c r="N52" s="34">
        <f>'EJEC.PRESUPUSTAL AGREGADA'!V51</f>
        <v>0</v>
      </c>
      <c r="O52" s="34">
        <f t="shared" si="2"/>
        <v>0</v>
      </c>
      <c r="P52" s="34">
        <f>'EJEC.PRESUPUSTAL AGREGADA'!W51</f>
        <v>0</v>
      </c>
      <c r="Q52" s="34">
        <f t="shared" si="3"/>
        <v>0</v>
      </c>
      <c r="R52" s="50">
        <f t="shared" si="4"/>
        <v>0</v>
      </c>
      <c r="S52" s="32"/>
      <c r="T52" s="32"/>
      <c r="U52" s="32"/>
      <c r="V52" s="32"/>
      <c r="W52" s="32"/>
      <c r="X52" s="32"/>
      <c r="Y52" s="32"/>
      <c r="Z52" s="32"/>
    </row>
    <row r="53" spans="1:26" s="33" customFormat="1" x14ac:dyDescent="0.25">
      <c r="A53" s="37" t="str">
        <f>'EJEC.PRESUPUSTAL AGREGADA'!D52</f>
        <v>A</v>
      </c>
      <c r="B53" s="31" t="str">
        <f>'EJEC.PRESUPUSTAL AGREGADA'!C52</f>
        <v>A-02-02-01-004</v>
      </c>
      <c r="C53" s="31" t="str">
        <f>'EJEC.PRESUPUSTAL AGREGADA'!P52</f>
        <v>PRODUCTOS METÁLICOS Y PAQUETES DE SOFTWARE</v>
      </c>
      <c r="D53" s="37" t="str">
        <f>'EJEC.PRESUPUSTAL AGREGADA'!M52</f>
        <v>Nación</v>
      </c>
      <c r="E53" s="37" t="str">
        <f>'EJEC.PRESUPUSTAL AGREGADA'!O52</f>
        <v>CSF</v>
      </c>
      <c r="F53" s="37">
        <f>'EJEC.PRESUPUSTAL AGREGADA'!N52</f>
        <v>10</v>
      </c>
      <c r="G53" s="34">
        <f>'EJEC.PRESUPUSTAL AGREGADA'!Q52</f>
        <v>573927840</v>
      </c>
      <c r="H53" s="34">
        <f>'EJEC.PRESUPUSTAL AGREGADA'!R52</f>
        <v>567527840</v>
      </c>
      <c r="I53" s="34">
        <f>'EJEC.PRESUPUSTAL AGREGADA'!S52</f>
        <v>6400000</v>
      </c>
      <c r="J53" s="34">
        <f>'EJEC.PRESUPUSTAL AGREGADA'!T52</f>
        <v>238026640</v>
      </c>
      <c r="K53" s="34">
        <f t="shared" si="0"/>
        <v>329501200</v>
      </c>
      <c r="L53" s="34">
        <f>'EJEC.PRESUPUSTAL AGREGADA'!U52</f>
        <v>0</v>
      </c>
      <c r="M53" s="34">
        <f t="shared" si="1"/>
        <v>238026640</v>
      </c>
      <c r="N53" s="34">
        <f>'EJEC.PRESUPUSTAL AGREGADA'!V52</f>
        <v>0</v>
      </c>
      <c r="O53" s="34">
        <f t="shared" si="2"/>
        <v>0</v>
      </c>
      <c r="P53" s="34">
        <f>'EJEC.PRESUPUSTAL AGREGADA'!W52</f>
        <v>0</v>
      </c>
      <c r="Q53" s="34">
        <f t="shared" si="3"/>
        <v>0</v>
      </c>
      <c r="R53" s="50">
        <f t="shared" si="4"/>
        <v>0.41473269531584317</v>
      </c>
      <c r="S53" s="32"/>
      <c r="T53" s="32"/>
      <c r="U53" s="32"/>
      <c r="V53" s="32"/>
      <c r="W53" s="32"/>
      <c r="X53" s="32"/>
      <c r="Y53" s="32"/>
      <c r="Z53" s="32"/>
    </row>
    <row r="54" spans="1:26" s="33" customFormat="1" x14ac:dyDescent="0.25">
      <c r="A54" s="37" t="str">
        <f>'EJEC.PRESUPUSTAL AGREGADA'!D53</f>
        <v>A</v>
      </c>
      <c r="B54" s="31" t="str">
        <f>'EJEC.PRESUPUSTAL AGREGADA'!C53</f>
        <v>A-02-02-01-004-003</v>
      </c>
      <c r="C54" s="31" t="str">
        <f>'EJEC.PRESUPUSTAL AGREGADA'!P53</f>
        <v>MAQUINARIA PARA USO GENERAL</v>
      </c>
      <c r="D54" s="37" t="str">
        <f>'EJEC.PRESUPUSTAL AGREGADA'!M53</f>
        <v>Nación</v>
      </c>
      <c r="E54" s="37" t="str">
        <f>'EJEC.PRESUPUSTAL AGREGADA'!O53</f>
        <v>CSF</v>
      </c>
      <c r="F54" s="37">
        <f>'EJEC.PRESUPUSTAL AGREGADA'!N53</f>
        <v>10</v>
      </c>
      <c r="G54" s="34">
        <f>'EJEC.PRESUPUSTAL AGREGADA'!Q53</f>
        <v>245000000</v>
      </c>
      <c r="H54" s="34">
        <f>'EJEC.PRESUPUSTAL AGREGADA'!R53</f>
        <v>245000000</v>
      </c>
      <c r="I54" s="34">
        <f>'EJEC.PRESUPUSTAL AGREGADA'!S53</f>
        <v>0</v>
      </c>
      <c r="J54" s="34">
        <f>'EJEC.PRESUPUSTAL AGREGADA'!T53</f>
        <v>0</v>
      </c>
      <c r="K54" s="34">
        <f t="shared" si="0"/>
        <v>245000000</v>
      </c>
      <c r="L54" s="34">
        <f>'EJEC.PRESUPUSTAL AGREGADA'!U53</f>
        <v>0</v>
      </c>
      <c r="M54" s="34">
        <f t="shared" si="1"/>
        <v>0</v>
      </c>
      <c r="N54" s="34">
        <f>'EJEC.PRESUPUSTAL AGREGADA'!V53</f>
        <v>0</v>
      </c>
      <c r="O54" s="34">
        <f t="shared" si="2"/>
        <v>0</v>
      </c>
      <c r="P54" s="34">
        <f>'EJEC.PRESUPUSTAL AGREGADA'!W53</f>
        <v>0</v>
      </c>
      <c r="Q54" s="34">
        <f t="shared" si="3"/>
        <v>0</v>
      </c>
      <c r="R54" s="50">
        <f t="shared" si="4"/>
        <v>0</v>
      </c>
      <c r="S54" s="32"/>
      <c r="T54" s="32"/>
      <c r="U54" s="32"/>
      <c r="V54" s="32"/>
      <c r="W54" s="32"/>
      <c r="X54" s="32"/>
      <c r="Y54" s="32"/>
      <c r="Z54" s="32"/>
    </row>
    <row r="55" spans="1:26" s="33" customFormat="1" x14ac:dyDescent="0.25">
      <c r="A55" s="37" t="str">
        <f>'EJEC.PRESUPUSTAL AGREGADA'!D54</f>
        <v>A</v>
      </c>
      <c r="B55" s="31" t="str">
        <f>'EJEC.PRESUPUSTAL AGREGADA'!C54</f>
        <v>A-02-02-01-004-005</v>
      </c>
      <c r="C55" s="31" t="str">
        <f>'EJEC.PRESUPUSTAL AGREGADA'!P54</f>
        <v>MAQUINARIA DE OFICINA, CONTABILIDAD E INFORMÁTICA</v>
      </c>
      <c r="D55" s="37" t="str">
        <f>'EJEC.PRESUPUSTAL AGREGADA'!M54</f>
        <v>Nación</v>
      </c>
      <c r="E55" s="37" t="str">
        <f>'EJEC.PRESUPUSTAL AGREGADA'!O54</f>
        <v>CSF</v>
      </c>
      <c r="F55" s="37">
        <f>'EJEC.PRESUPUSTAL AGREGADA'!N54</f>
        <v>10</v>
      </c>
      <c r="G55" s="34">
        <f>'EJEC.PRESUPUSTAL AGREGADA'!Q54</f>
        <v>86750000</v>
      </c>
      <c r="H55" s="34">
        <f>'EJEC.PRESUPUSTAL AGREGADA'!R54</f>
        <v>82750000</v>
      </c>
      <c r="I55" s="34">
        <f>'EJEC.PRESUPUSTAL AGREGADA'!S54</f>
        <v>4000000</v>
      </c>
      <c r="J55" s="34">
        <f>'EJEC.PRESUPUSTAL AGREGADA'!T54</f>
        <v>0</v>
      </c>
      <c r="K55" s="34">
        <f t="shared" si="0"/>
        <v>82750000</v>
      </c>
      <c r="L55" s="34">
        <f>'EJEC.PRESUPUSTAL AGREGADA'!U54</f>
        <v>0</v>
      </c>
      <c r="M55" s="34">
        <f t="shared" si="1"/>
        <v>0</v>
      </c>
      <c r="N55" s="34">
        <f>'EJEC.PRESUPUSTAL AGREGADA'!V54</f>
        <v>0</v>
      </c>
      <c r="O55" s="34">
        <f t="shared" si="2"/>
        <v>0</v>
      </c>
      <c r="P55" s="34">
        <f>'EJEC.PRESUPUSTAL AGREGADA'!W54</f>
        <v>0</v>
      </c>
      <c r="Q55" s="34">
        <f t="shared" si="3"/>
        <v>0</v>
      </c>
      <c r="R55" s="50">
        <f t="shared" si="4"/>
        <v>0</v>
      </c>
      <c r="S55" s="32"/>
      <c r="T55" s="32"/>
      <c r="U55" s="32"/>
      <c r="V55" s="32"/>
      <c r="W55" s="32"/>
      <c r="X55" s="32"/>
      <c r="Y55" s="32"/>
      <c r="Z55" s="32"/>
    </row>
    <row r="56" spans="1:26" s="33" customFormat="1" ht="21" customHeight="1" x14ac:dyDescent="0.25">
      <c r="A56" s="37" t="str">
        <f>'EJEC.PRESUPUSTAL AGREGADA'!D55</f>
        <v>A</v>
      </c>
      <c r="B56" s="31" t="str">
        <f>'EJEC.PRESUPUSTAL AGREGADA'!C55</f>
        <v>A-02-02-01-004-006</v>
      </c>
      <c r="C56" s="31" t="str">
        <f>'EJEC.PRESUPUSTAL AGREGADA'!P55</f>
        <v>MAQUINARIA Y APARATOS ELÉCTRICOS</v>
      </c>
      <c r="D56" s="37" t="str">
        <f>'EJEC.PRESUPUSTAL AGREGADA'!M55</f>
        <v>Nación</v>
      </c>
      <c r="E56" s="37" t="str">
        <f>'EJEC.PRESUPUSTAL AGREGADA'!O55</f>
        <v>CSF</v>
      </c>
      <c r="F56" s="37">
        <f>'EJEC.PRESUPUSTAL AGREGADA'!N55</f>
        <v>10</v>
      </c>
      <c r="G56" s="34">
        <f>'EJEC.PRESUPUSTAL AGREGADA'!Q55</f>
        <v>2400000</v>
      </c>
      <c r="H56" s="34">
        <f>'EJEC.PRESUPUSTAL AGREGADA'!R55</f>
        <v>0</v>
      </c>
      <c r="I56" s="34">
        <f>'EJEC.PRESUPUSTAL AGREGADA'!S55</f>
        <v>2400000</v>
      </c>
      <c r="J56" s="34">
        <f>'EJEC.PRESUPUSTAL AGREGADA'!T55</f>
        <v>0</v>
      </c>
      <c r="K56" s="34">
        <f t="shared" si="0"/>
        <v>0</v>
      </c>
      <c r="L56" s="34">
        <f>'EJEC.PRESUPUSTAL AGREGADA'!U55</f>
        <v>0</v>
      </c>
      <c r="M56" s="34">
        <f t="shared" si="1"/>
        <v>0</v>
      </c>
      <c r="N56" s="34">
        <f>'EJEC.PRESUPUSTAL AGREGADA'!V55</f>
        <v>0</v>
      </c>
      <c r="O56" s="34">
        <f t="shared" si="2"/>
        <v>0</v>
      </c>
      <c r="P56" s="34">
        <f>'EJEC.PRESUPUSTAL AGREGADA'!W55</f>
        <v>0</v>
      </c>
      <c r="Q56" s="34">
        <f t="shared" si="3"/>
        <v>0</v>
      </c>
      <c r="R56" s="50">
        <f t="shared" si="4"/>
        <v>0</v>
      </c>
      <c r="S56" s="32"/>
      <c r="T56" s="32"/>
      <c r="U56" s="32"/>
      <c r="V56" s="32"/>
      <c r="W56" s="32"/>
      <c r="X56" s="32"/>
      <c r="Y56" s="32"/>
      <c r="Z56" s="32"/>
    </row>
    <row r="57" spans="1:26" s="33" customFormat="1" ht="19.5" customHeight="1" x14ac:dyDescent="0.25">
      <c r="A57" s="37" t="str">
        <f>'EJEC.PRESUPUSTAL AGREGADA'!D56</f>
        <v>A</v>
      </c>
      <c r="B57" s="31" t="str">
        <f>'EJEC.PRESUPUSTAL AGREGADA'!C56</f>
        <v>A-02-02-01-004-007</v>
      </c>
      <c r="C57" s="31" t="str">
        <f>'EJEC.PRESUPUSTAL AGREGADA'!P56</f>
        <v>EQUIPO Y APARATOS DE RADIO, TELEVISIÓN Y COMUNICACIONES</v>
      </c>
      <c r="D57" s="37" t="str">
        <f>'EJEC.PRESUPUSTAL AGREGADA'!M56</f>
        <v>Nación</v>
      </c>
      <c r="E57" s="37" t="str">
        <f>'EJEC.PRESUPUSTAL AGREGADA'!O56</f>
        <v>CSF</v>
      </c>
      <c r="F57" s="37">
        <f>'EJEC.PRESUPUSTAL AGREGADA'!N56</f>
        <v>10</v>
      </c>
      <c r="G57" s="34">
        <f>'EJEC.PRESUPUSTAL AGREGADA'!Q56</f>
        <v>239777840</v>
      </c>
      <c r="H57" s="34">
        <f>'EJEC.PRESUPUSTAL AGREGADA'!R56</f>
        <v>239777840</v>
      </c>
      <c r="I57" s="34">
        <f>'EJEC.PRESUPUSTAL AGREGADA'!S56</f>
        <v>0</v>
      </c>
      <c r="J57" s="34">
        <f>'EJEC.PRESUPUSTAL AGREGADA'!T56</f>
        <v>238026640</v>
      </c>
      <c r="K57" s="34">
        <f t="shared" si="0"/>
        <v>1751200</v>
      </c>
      <c r="L57" s="34">
        <f>'EJEC.PRESUPUSTAL AGREGADA'!U56</f>
        <v>0</v>
      </c>
      <c r="M57" s="34">
        <f t="shared" si="1"/>
        <v>238026640</v>
      </c>
      <c r="N57" s="34">
        <f>'EJEC.PRESUPUSTAL AGREGADA'!V56</f>
        <v>0</v>
      </c>
      <c r="O57" s="34">
        <f t="shared" si="2"/>
        <v>0</v>
      </c>
      <c r="P57" s="34">
        <f>'EJEC.PRESUPUSTAL AGREGADA'!W56</f>
        <v>0</v>
      </c>
      <c r="Q57" s="34">
        <f t="shared" si="3"/>
        <v>0</v>
      </c>
      <c r="R57" s="50">
        <f t="shared" si="4"/>
        <v>0.99269657279421653</v>
      </c>
      <c r="S57" s="32"/>
      <c r="T57" s="32"/>
      <c r="U57" s="32"/>
      <c r="V57" s="32"/>
      <c r="W57" s="32"/>
      <c r="X57" s="32"/>
      <c r="Y57" s="32"/>
      <c r="Z57" s="32"/>
    </row>
    <row r="58" spans="1:26" s="33" customFormat="1" x14ac:dyDescent="0.25">
      <c r="A58" s="37" t="str">
        <f>'EJEC.PRESUPUSTAL AGREGADA'!D57</f>
        <v>A</v>
      </c>
      <c r="B58" s="31" t="str">
        <f>'EJEC.PRESUPUSTAL AGREGADA'!C57</f>
        <v>A-02-02-02</v>
      </c>
      <c r="C58" s="31" t="str">
        <f>'EJEC.PRESUPUSTAL AGREGADA'!P57</f>
        <v>ADQUISICIÓN DE SERVICIOS</v>
      </c>
      <c r="D58" s="37" t="str">
        <f>'EJEC.PRESUPUSTAL AGREGADA'!M57</f>
        <v>Nación</v>
      </c>
      <c r="E58" s="37" t="str">
        <f>'EJEC.PRESUPUSTAL AGREGADA'!O57</f>
        <v>CSF</v>
      </c>
      <c r="F58" s="37">
        <f>'EJEC.PRESUPUSTAL AGREGADA'!N57</f>
        <v>10</v>
      </c>
      <c r="G58" s="34">
        <f>'EJEC.PRESUPUSTAL AGREGADA'!Q57</f>
        <v>20559926998</v>
      </c>
      <c r="H58" s="34">
        <f>'EJEC.PRESUPUSTAL AGREGADA'!R57</f>
        <v>20430857263.869999</v>
      </c>
      <c r="I58" s="34">
        <f>'EJEC.PRESUPUSTAL AGREGADA'!S57</f>
        <v>129069734.13</v>
      </c>
      <c r="J58" s="34">
        <f>'EJEC.PRESUPUSTAL AGREGADA'!T57</f>
        <v>17644769332.77</v>
      </c>
      <c r="K58" s="34">
        <f t="shared" si="0"/>
        <v>2786087931.0999985</v>
      </c>
      <c r="L58" s="34">
        <f>'EJEC.PRESUPUSTAL AGREGADA'!U57</f>
        <v>2873429634.6799998</v>
      </c>
      <c r="M58" s="34">
        <f t="shared" si="1"/>
        <v>14771339698.09</v>
      </c>
      <c r="N58" s="34">
        <f>'EJEC.PRESUPUSTAL AGREGADA'!V57</f>
        <v>2873429634.6799998</v>
      </c>
      <c r="O58" s="34">
        <f t="shared" si="2"/>
        <v>0</v>
      </c>
      <c r="P58" s="34">
        <f>'EJEC.PRESUPUSTAL AGREGADA'!W57</f>
        <v>2873429634.6799998</v>
      </c>
      <c r="Q58" s="34">
        <f t="shared" si="3"/>
        <v>0</v>
      </c>
      <c r="R58" s="50">
        <f t="shared" si="4"/>
        <v>0.85821167237054996</v>
      </c>
      <c r="S58" s="32"/>
      <c r="T58" s="32"/>
      <c r="U58" s="32"/>
      <c r="V58" s="32"/>
      <c r="W58" s="32"/>
      <c r="X58" s="32"/>
      <c r="Y58" s="32"/>
      <c r="Z58" s="32"/>
    </row>
    <row r="59" spans="1:26" s="33" customFormat="1" ht="45.75" customHeight="1" x14ac:dyDescent="0.25">
      <c r="A59" s="37" t="str">
        <f>'EJEC.PRESUPUSTAL AGREGADA'!D58</f>
        <v>A</v>
      </c>
      <c r="B59" s="31" t="str">
        <f>'EJEC.PRESUPUSTAL AGREGADA'!C58</f>
        <v>A-02-02-02-006</v>
      </c>
      <c r="C59" s="31" t="str">
        <f>'EJEC.PRESUPUSTAL AGREGADA'!P58</f>
        <v>COMERCIO Y DISTRIBUCIÓN; ALOJAMIENTO; SERVICIOS DE SUMINISTRO DE COMIDAS Y BEBIDAS; SERVICIOS DE TRANSPORTE; Y SERVICIOS DE DISTRIBUCIÓN DE ELECTRICIDAD, GAS Y AGUA</v>
      </c>
      <c r="D59" s="37" t="str">
        <f>'EJEC.PRESUPUSTAL AGREGADA'!M58</f>
        <v>Nación</v>
      </c>
      <c r="E59" s="37" t="str">
        <f>'EJEC.PRESUPUSTAL AGREGADA'!O58</f>
        <v>CSF</v>
      </c>
      <c r="F59" s="37">
        <f>'EJEC.PRESUPUSTAL AGREGADA'!N58</f>
        <v>10</v>
      </c>
      <c r="G59" s="34">
        <f>'EJEC.PRESUPUSTAL AGREGADA'!Q58</f>
        <v>1389772251</v>
      </c>
      <c r="H59" s="34">
        <f>'EJEC.PRESUPUSTAL AGREGADA'!R58</f>
        <v>1384072251</v>
      </c>
      <c r="I59" s="34">
        <f>'EJEC.PRESUPUSTAL AGREGADA'!S58</f>
        <v>5700000</v>
      </c>
      <c r="J59" s="34">
        <f>'EJEC.PRESUPUSTAL AGREGADA'!T58</f>
        <v>368331552</v>
      </c>
      <c r="K59" s="34">
        <f t="shared" si="0"/>
        <v>1015740699</v>
      </c>
      <c r="L59" s="34">
        <f>'EJEC.PRESUPUSTAL AGREGADA'!U58</f>
        <v>226062227</v>
      </c>
      <c r="M59" s="34">
        <f t="shared" si="1"/>
        <v>142269325</v>
      </c>
      <c r="N59" s="34">
        <f>'EJEC.PRESUPUSTAL AGREGADA'!V58</f>
        <v>226062227</v>
      </c>
      <c r="O59" s="34">
        <f t="shared" si="2"/>
        <v>0</v>
      </c>
      <c r="P59" s="34">
        <f>'EJEC.PRESUPUSTAL AGREGADA'!W58</f>
        <v>226062227</v>
      </c>
      <c r="Q59" s="34">
        <f t="shared" si="3"/>
        <v>0</v>
      </c>
      <c r="R59" s="50">
        <f t="shared" si="4"/>
        <v>0.26503015277141262</v>
      </c>
      <c r="S59" s="32"/>
      <c r="T59" s="32"/>
      <c r="U59" s="32"/>
      <c r="V59" s="32"/>
      <c r="W59" s="32"/>
      <c r="X59" s="32"/>
      <c r="Y59" s="32"/>
      <c r="Z59" s="32"/>
    </row>
    <row r="60" spans="1:26" s="33" customFormat="1" x14ac:dyDescent="0.25">
      <c r="A60" s="37" t="str">
        <f>'EJEC.PRESUPUSTAL AGREGADA'!D59</f>
        <v>A</v>
      </c>
      <c r="B60" s="31" t="str">
        <f>'EJEC.PRESUPUSTAL AGREGADA'!C59</f>
        <v>A-02-02-02-006-003</v>
      </c>
      <c r="C60" s="31" t="str">
        <f>'EJEC.PRESUPUSTAL AGREGADA'!P59</f>
        <v>ALOJAMIENTO; SERVICIOS DE SUMINISTROS DE COMIDAS Y BEBIDAS</v>
      </c>
      <c r="D60" s="37" t="str">
        <f>'EJEC.PRESUPUSTAL AGREGADA'!M59</f>
        <v>Nación</v>
      </c>
      <c r="E60" s="37" t="str">
        <f>'EJEC.PRESUPUSTAL AGREGADA'!O59</f>
        <v>CSF</v>
      </c>
      <c r="F60" s="37">
        <f>'EJEC.PRESUPUSTAL AGREGADA'!N59</f>
        <v>10</v>
      </c>
      <c r="G60" s="34">
        <f>'EJEC.PRESUPUSTAL AGREGADA'!Q59</f>
        <v>20700000</v>
      </c>
      <c r="H60" s="34">
        <f>'EJEC.PRESUPUSTAL AGREGADA'!R59</f>
        <v>15000000</v>
      </c>
      <c r="I60" s="34">
        <f>'EJEC.PRESUPUSTAL AGREGADA'!S59</f>
        <v>5700000</v>
      </c>
      <c r="J60" s="34">
        <f>'EJEC.PRESUPUSTAL AGREGADA'!T59</f>
        <v>0</v>
      </c>
      <c r="K60" s="34">
        <f t="shared" si="0"/>
        <v>15000000</v>
      </c>
      <c r="L60" s="34">
        <f>'EJEC.PRESUPUSTAL AGREGADA'!U59</f>
        <v>0</v>
      </c>
      <c r="M60" s="34">
        <f t="shared" si="1"/>
        <v>0</v>
      </c>
      <c r="N60" s="34">
        <f>'EJEC.PRESUPUSTAL AGREGADA'!V59</f>
        <v>0</v>
      </c>
      <c r="O60" s="34">
        <f t="shared" si="2"/>
        <v>0</v>
      </c>
      <c r="P60" s="34">
        <f>'EJEC.PRESUPUSTAL AGREGADA'!W59</f>
        <v>0</v>
      </c>
      <c r="Q60" s="34">
        <f t="shared" si="3"/>
        <v>0</v>
      </c>
      <c r="R60" s="50">
        <f t="shared" si="4"/>
        <v>0</v>
      </c>
      <c r="S60" s="32"/>
      <c r="T60" s="32"/>
      <c r="U60" s="32"/>
      <c r="V60" s="32"/>
      <c r="W60" s="32"/>
      <c r="X60" s="32"/>
      <c r="Y60" s="32"/>
      <c r="Z60" s="32"/>
    </row>
    <row r="61" spans="1:26" s="33" customFormat="1" x14ac:dyDescent="0.25">
      <c r="A61" s="37" t="str">
        <f>'EJEC.PRESUPUSTAL AGREGADA'!D60</f>
        <v>A</v>
      </c>
      <c r="B61" s="31" t="str">
        <f>'EJEC.PRESUPUSTAL AGREGADA'!C60</f>
        <v>A-02-02-02-006-004</v>
      </c>
      <c r="C61" s="31" t="str">
        <f>'EJEC.PRESUPUSTAL AGREGADA'!P60</f>
        <v>SERVICIOS DE TRANSPORTE DE PASAJEROS</v>
      </c>
      <c r="D61" s="37" t="str">
        <f>'EJEC.PRESUPUSTAL AGREGADA'!M60</f>
        <v>Nación</v>
      </c>
      <c r="E61" s="37" t="str">
        <f>'EJEC.PRESUPUSTAL AGREGADA'!O60</f>
        <v>CSF</v>
      </c>
      <c r="F61" s="37">
        <f>'EJEC.PRESUPUSTAL AGREGADA'!N60</f>
        <v>10</v>
      </c>
      <c r="G61" s="34">
        <f>'EJEC.PRESUPUSTAL AGREGADA'!Q60</f>
        <v>140000000</v>
      </c>
      <c r="H61" s="34">
        <f>'EJEC.PRESUPUSTAL AGREGADA'!R60</f>
        <v>140000000</v>
      </c>
      <c r="I61" s="34">
        <f>'EJEC.PRESUPUSTAL AGREGADA'!S60</f>
        <v>0</v>
      </c>
      <c r="J61" s="34">
        <f>'EJEC.PRESUPUSTAL AGREGADA'!T60</f>
        <v>70000000</v>
      </c>
      <c r="K61" s="34">
        <f t="shared" si="0"/>
        <v>70000000</v>
      </c>
      <c r="L61" s="34">
        <f>'EJEC.PRESUPUSTAL AGREGADA'!U60</f>
        <v>4234000</v>
      </c>
      <c r="M61" s="34">
        <f t="shared" si="1"/>
        <v>65766000</v>
      </c>
      <c r="N61" s="34">
        <f>'EJEC.PRESUPUSTAL AGREGADA'!V60</f>
        <v>4234000</v>
      </c>
      <c r="O61" s="34">
        <f t="shared" si="2"/>
        <v>0</v>
      </c>
      <c r="P61" s="34">
        <f>'EJEC.PRESUPUSTAL AGREGADA'!W60</f>
        <v>4234000</v>
      </c>
      <c r="Q61" s="34">
        <f t="shared" si="3"/>
        <v>0</v>
      </c>
      <c r="R61" s="50">
        <f t="shared" si="4"/>
        <v>0.5</v>
      </c>
      <c r="S61" s="32"/>
      <c r="T61" s="32"/>
      <c r="U61" s="32"/>
      <c r="V61" s="32"/>
      <c r="W61" s="32"/>
      <c r="X61" s="32"/>
      <c r="Y61" s="32"/>
      <c r="Z61" s="32"/>
    </row>
    <row r="62" spans="1:26" s="33" customFormat="1" x14ac:dyDescent="0.25">
      <c r="A62" s="37" t="str">
        <f>'EJEC.PRESUPUSTAL AGREGADA'!D61</f>
        <v>A</v>
      </c>
      <c r="B62" s="31" t="str">
        <f>'EJEC.PRESUPUSTAL AGREGADA'!C61</f>
        <v>A-02-02-02-006-008</v>
      </c>
      <c r="C62" s="31" t="str">
        <f>'EJEC.PRESUPUSTAL AGREGADA'!P61</f>
        <v>SERVICIOS POSTALES Y DE MENSAJERÍA</v>
      </c>
      <c r="D62" s="37" t="str">
        <f>'EJEC.PRESUPUSTAL AGREGADA'!M61</f>
        <v>Nación</v>
      </c>
      <c r="E62" s="37" t="str">
        <f>'EJEC.PRESUPUSTAL AGREGADA'!O61</f>
        <v>CSF</v>
      </c>
      <c r="F62" s="37">
        <f>'EJEC.PRESUPUSTAL AGREGADA'!N61</f>
        <v>10</v>
      </c>
      <c r="G62" s="34">
        <f>'EJEC.PRESUPUSTAL AGREGADA'!Q61</f>
        <v>75820623</v>
      </c>
      <c r="H62" s="34">
        <f>'EJEC.PRESUPUSTAL AGREGADA'!R61</f>
        <v>75820623</v>
      </c>
      <c r="I62" s="34">
        <f>'EJEC.PRESUPUSTAL AGREGADA'!S61</f>
        <v>0</v>
      </c>
      <c r="J62" s="34">
        <f>'EJEC.PRESUPUSTAL AGREGADA'!T61</f>
        <v>68820623</v>
      </c>
      <c r="K62" s="34">
        <f t="shared" si="0"/>
        <v>7000000</v>
      </c>
      <c r="L62" s="34">
        <f>'EJEC.PRESUPUSTAL AGREGADA'!U61</f>
        <v>0</v>
      </c>
      <c r="M62" s="34">
        <f t="shared" si="1"/>
        <v>68820623</v>
      </c>
      <c r="N62" s="34">
        <f>'EJEC.PRESUPUSTAL AGREGADA'!V61</f>
        <v>0</v>
      </c>
      <c r="O62" s="34">
        <f t="shared" si="2"/>
        <v>0</v>
      </c>
      <c r="P62" s="34">
        <f>'EJEC.PRESUPUSTAL AGREGADA'!W61</f>
        <v>0</v>
      </c>
      <c r="Q62" s="34">
        <f t="shared" si="3"/>
        <v>0</v>
      </c>
      <c r="R62" s="50">
        <f t="shared" si="4"/>
        <v>0.90767683351797313</v>
      </c>
      <c r="S62" s="32"/>
      <c r="T62" s="32"/>
      <c r="U62" s="32"/>
      <c r="V62" s="32"/>
      <c r="W62" s="32"/>
      <c r="X62" s="32"/>
      <c r="Y62" s="32"/>
      <c r="Z62" s="32"/>
    </row>
    <row r="63" spans="1:26" s="33" customFormat="1" ht="24" customHeight="1" x14ac:dyDescent="0.25">
      <c r="A63" s="37" t="str">
        <f>'EJEC.PRESUPUSTAL AGREGADA'!D62</f>
        <v>A</v>
      </c>
      <c r="B63" s="31" t="str">
        <f>'EJEC.PRESUPUSTAL AGREGADA'!C62</f>
        <v>A-02-02-02-006-009</v>
      </c>
      <c r="C63" s="31" t="str">
        <f>'EJEC.PRESUPUSTAL AGREGADA'!P62</f>
        <v>SERVICIOS DE DISTRIBUCIÓN DE ELECTRICIDAD, GAS Y AGUA (POR CUENTA PROPIA)</v>
      </c>
      <c r="D63" s="37" t="str">
        <f>'EJEC.PRESUPUSTAL AGREGADA'!M62</f>
        <v>Nación</v>
      </c>
      <c r="E63" s="37" t="str">
        <f>'EJEC.PRESUPUSTAL AGREGADA'!O62</f>
        <v>CSF</v>
      </c>
      <c r="F63" s="37">
        <f>'EJEC.PRESUPUSTAL AGREGADA'!N62</f>
        <v>10</v>
      </c>
      <c r="G63" s="34">
        <f>'EJEC.PRESUPUSTAL AGREGADA'!Q62</f>
        <v>1153251628</v>
      </c>
      <c r="H63" s="34">
        <f>'EJEC.PRESUPUSTAL AGREGADA'!R62</f>
        <v>1153251628</v>
      </c>
      <c r="I63" s="34">
        <f>'EJEC.PRESUPUSTAL AGREGADA'!S62</f>
        <v>0</v>
      </c>
      <c r="J63" s="34">
        <f>'EJEC.PRESUPUSTAL AGREGADA'!T62</f>
        <v>229510929</v>
      </c>
      <c r="K63" s="34">
        <f t="shared" si="0"/>
        <v>923740699</v>
      </c>
      <c r="L63" s="34">
        <f>'EJEC.PRESUPUSTAL AGREGADA'!U62</f>
        <v>221828227</v>
      </c>
      <c r="M63" s="34">
        <f t="shared" si="1"/>
        <v>7682702</v>
      </c>
      <c r="N63" s="34">
        <f>'EJEC.PRESUPUSTAL AGREGADA'!V62</f>
        <v>221828227</v>
      </c>
      <c r="O63" s="34">
        <f t="shared" si="2"/>
        <v>0</v>
      </c>
      <c r="P63" s="34">
        <f>'EJEC.PRESUPUSTAL AGREGADA'!W62</f>
        <v>221828227</v>
      </c>
      <c r="Q63" s="34">
        <f t="shared" si="3"/>
        <v>0</v>
      </c>
      <c r="R63" s="50">
        <f t="shared" si="4"/>
        <v>0.19901201388115447</v>
      </c>
      <c r="S63" s="32"/>
      <c r="T63" s="32"/>
      <c r="U63" s="32"/>
      <c r="V63" s="32"/>
      <c r="W63" s="32"/>
      <c r="X63" s="32"/>
      <c r="Y63" s="32"/>
      <c r="Z63" s="32"/>
    </row>
    <row r="64" spans="1:26" s="33" customFormat="1" ht="26.25" customHeight="1" x14ac:dyDescent="0.25">
      <c r="A64" s="37" t="str">
        <f>'EJEC.PRESUPUSTAL AGREGADA'!D63</f>
        <v>A</v>
      </c>
      <c r="B64" s="31" t="str">
        <f>'EJEC.PRESUPUSTAL AGREGADA'!C63</f>
        <v>A-02-02-02-007</v>
      </c>
      <c r="C64" s="31" t="str">
        <f>'EJEC.PRESUPUSTAL AGREGADA'!P63</f>
        <v>SERVICIOS FINANCIEROS Y SERVICIOS CONEXOS, SERVICIOS INMOBILIARIOS Y SERVICIOS DE ARRENDAMIENTO Y LEASING</v>
      </c>
      <c r="D64" s="37" t="str">
        <f>'EJEC.PRESUPUSTAL AGREGADA'!M63</f>
        <v>Nación</v>
      </c>
      <c r="E64" s="37" t="str">
        <f>'EJEC.PRESUPUSTAL AGREGADA'!O63</f>
        <v>CSF</v>
      </c>
      <c r="F64" s="37">
        <f>'EJEC.PRESUPUSTAL AGREGADA'!N63</f>
        <v>10</v>
      </c>
      <c r="G64" s="34">
        <f>'EJEC.PRESUPUSTAL AGREGADA'!Q63</f>
        <v>8931865252</v>
      </c>
      <c r="H64" s="34">
        <f>'EJEC.PRESUPUSTAL AGREGADA'!R63</f>
        <v>8925375104.8700008</v>
      </c>
      <c r="I64" s="34">
        <f>'EJEC.PRESUPUSTAL AGREGADA'!S63</f>
        <v>6490147.1299999999</v>
      </c>
      <c r="J64" s="34">
        <f>'EJEC.PRESUPUSTAL AGREGADA'!T63</f>
        <v>8728269904</v>
      </c>
      <c r="K64" s="34">
        <f t="shared" si="0"/>
        <v>197105200.87000084</v>
      </c>
      <c r="L64" s="34">
        <f>'EJEC.PRESUPUSTAL AGREGADA'!U63</f>
        <v>1273164297</v>
      </c>
      <c r="M64" s="34">
        <f t="shared" si="1"/>
        <v>7455105607</v>
      </c>
      <c r="N64" s="34">
        <f>'EJEC.PRESUPUSTAL AGREGADA'!V63</f>
        <v>1273164297</v>
      </c>
      <c r="O64" s="34">
        <f t="shared" si="2"/>
        <v>0</v>
      </c>
      <c r="P64" s="34">
        <f>'EJEC.PRESUPUSTAL AGREGADA'!W63</f>
        <v>1273164297</v>
      </c>
      <c r="Q64" s="34">
        <f t="shared" si="3"/>
        <v>0</v>
      </c>
      <c r="R64" s="50">
        <f t="shared" si="4"/>
        <v>0.97720573001765654</v>
      </c>
      <c r="S64" s="32"/>
      <c r="T64" s="32"/>
      <c r="U64" s="32"/>
      <c r="V64" s="32"/>
      <c r="W64" s="32"/>
      <c r="X64" s="32"/>
      <c r="Y64" s="32"/>
      <c r="Z64" s="32"/>
    </row>
    <row r="65" spans="1:26" s="33" customFormat="1" x14ac:dyDescent="0.25">
      <c r="A65" s="37" t="str">
        <f>'EJEC.PRESUPUSTAL AGREGADA'!D64</f>
        <v>A</v>
      </c>
      <c r="B65" s="31" t="str">
        <f>'EJEC.PRESUPUSTAL AGREGADA'!C64</f>
        <v>A-02-02-02-007-001</v>
      </c>
      <c r="C65" s="31" t="str">
        <f>'EJEC.PRESUPUSTAL AGREGADA'!P64</f>
        <v>SERVICIOS FINANCIEROS Y SERVICIOS CONEXOS</v>
      </c>
      <c r="D65" s="37" t="str">
        <f>'EJEC.PRESUPUSTAL AGREGADA'!M64</f>
        <v>Nación</v>
      </c>
      <c r="E65" s="37" t="str">
        <f>'EJEC.PRESUPUSTAL AGREGADA'!O64</f>
        <v>CSF</v>
      </c>
      <c r="F65" s="37">
        <f>'EJEC.PRESUPUSTAL AGREGADA'!N64</f>
        <v>10</v>
      </c>
      <c r="G65" s="34">
        <f>'EJEC.PRESUPUSTAL AGREGADA'!Q64</f>
        <v>3563710007</v>
      </c>
      <c r="H65" s="34">
        <f>'EJEC.PRESUPUSTAL AGREGADA'!R64</f>
        <v>3563710006.8699999</v>
      </c>
      <c r="I65" s="34">
        <f>'EJEC.PRESUPUSTAL AGREGADA'!S64</f>
        <v>0.13</v>
      </c>
      <c r="J65" s="34">
        <f>'EJEC.PRESUPUSTAL AGREGADA'!T64</f>
        <v>3521604806</v>
      </c>
      <c r="K65" s="34">
        <f t="shared" si="0"/>
        <v>42105200.869999886</v>
      </c>
      <c r="L65" s="34">
        <f>'EJEC.PRESUPUSTAL AGREGADA'!U64</f>
        <v>0</v>
      </c>
      <c r="M65" s="34">
        <f t="shared" si="1"/>
        <v>3521604806</v>
      </c>
      <c r="N65" s="34">
        <f>'EJEC.PRESUPUSTAL AGREGADA'!V64</f>
        <v>0</v>
      </c>
      <c r="O65" s="34">
        <f t="shared" si="2"/>
        <v>0</v>
      </c>
      <c r="P65" s="34">
        <f>'EJEC.PRESUPUSTAL AGREGADA'!W64</f>
        <v>0</v>
      </c>
      <c r="Q65" s="34">
        <f t="shared" si="3"/>
        <v>0</v>
      </c>
      <c r="R65" s="50">
        <f t="shared" si="4"/>
        <v>0.98818500918500807</v>
      </c>
      <c r="S65" s="32"/>
      <c r="T65" s="32"/>
      <c r="U65" s="32"/>
      <c r="V65" s="32"/>
      <c r="W65" s="32"/>
      <c r="X65" s="32"/>
      <c r="Y65" s="32"/>
      <c r="Z65" s="32"/>
    </row>
    <row r="66" spans="1:26" s="33" customFormat="1" x14ac:dyDescent="0.25">
      <c r="A66" s="37" t="str">
        <f>'EJEC.PRESUPUSTAL AGREGADA'!D65</f>
        <v>A</v>
      </c>
      <c r="B66" s="31" t="str">
        <f>'EJEC.PRESUPUSTAL AGREGADA'!C65</f>
        <v>A-02-02-02-007-002</v>
      </c>
      <c r="C66" s="31" t="str">
        <f>'EJEC.PRESUPUSTAL AGREGADA'!P65</f>
        <v>SERVICIOS INMOBILIARIOS</v>
      </c>
      <c r="D66" s="37" t="str">
        <f>'EJEC.PRESUPUSTAL AGREGADA'!M65</f>
        <v>Nación</v>
      </c>
      <c r="E66" s="37" t="str">
        <f>'EJEC.PRESUPUSTAL AGREGADA'!O65</f>
        <v>CSF</v>
      </c>
      <c r="F66" s="37">
        <f>'EJEC.PRESUPUSTAL AGREGADA'!N65</f>
        <v>10</v>
      </c>
      <c r="G66" s="34">
        <f>'EJEC.PRESUPUSTAL AGREGADA'!Q65</f>
        <v>5368155245</v>
      </c>
      <c r="H66" s="34">
        <f>'EJEC.PRESUPUSTAL AGREGADA'!R65</f>
        <v>5361665098</v>
      </c>
      <c r="I66" s="34">
        <f>'EJEC.PRESUPUSTAL AGREGADA'!S65</f>
        <v>6490147</v>
      </c>
      <c r="J66" s="34">
        <f>'EJEC.PRESUPUSTAL AGREGADA'!T65</f>
        <v>5206665098</v>
      </c>
      <c r="K66" s="34">
        <f t="shared" si="0"/>
        <v>155000000</v>
      </c>
      <c r="L66" s="34">
        <f>'EJEC.PRESUPUSTAL AGREGADA'!U65</f>
        <v>1273164297</v>
      </c>
      <c r="M66" s="34">
        <f t="shared" si="1"/>
        <v>3933500801</v>
      </c>
      <c r="N66" s="34">
        <f>'EJEC.PRESUPUSTAL AGREGADA'!V65</f>
        <v>1273164297</v>
      </c>
      <c r="O66" s="34">
        <f t="shared" si="2"/>
        <v>0</v>
      </c>
      <c r="P66" s="34">
        <f>'EJEC.PRESUPUSTAL AGREGADA'!W65</f>
        <v>1273164297</v>
      </c>
      <c r="Q66" s="34">
        <f t="shared" si="3"/>
        <v>0</v>
      </c>
      <c r="R66" s="50">
        <f t="shared" si="4"/>
        <v>0.96991701252484919</v>
      </c>
      <c r="S66" s="32"/>
      <c r="T66" s="32"/>
      <c r="U66" s="32"/>
      <c r="V66" s="32"/>
      <c r="W66" s="32"/>
      <c r="X66" s="32"/>
      <c r="Y66" s="32"/>
      <c r="Z66" s="32"/>
    </row>
    <row r="67" spans="1:26" s="33" customFormat="1" ht="21" customHeight="1" x14ac:dyDescent="0.25">
      <c r="A67" s="37" t="str">
        <f>'EJEC.PRESUPUSTAL AGREGADA'!D66</f>
        <v>A</v>
      </c>
      <c r="B67" s="31" t="str">
        <f>'EJEC.PRESUPUSTAL AGREGADA'!C66</f>
        <v>A-02-02-02-008</v>
      </c>
      <c r="C67" s="31" t="str">
        <f>'EJEC.PRESUPUSTAL AGREGADA'!P66</f>
        <v>SERVICIOS PRESTADOS A LAS EMPRESAS Y SERVICIOS DE PRODUCCIÓN</v>
      </c>
      <c r="D67" s="37" t="str">
        <f>'EJEC.PRESUPUSTAL AGREGADA'!M66</f>
        <v>Nación</v>
      </c>
      <c r="E67" s="37" t="str">
        <f>'EJEC.PRESUPUSTAL AGREGADA'!O66</f>
        <v>CSF</v>
      </c>
      <c r="F67" s="37">
        <f>'EJEC.PRESUPUSTAL AGREGADA'!N66</f>
        <v>10</v>
      </c>
      <c r="G67" s="34">
        <f>'EJEC.PRESUPUSTAL AGREGADA'!Q66</f>
        <v>9863289495</v>
      </c>
      <c r="H67" s="34">
        <f>'EJEC.PRESUPUSTAL AGREGADA'!R66</f>
        <v>9746409908</v>
      </c>
      <c r="I67" s="34">
        <f>'EJEC.PRESUPUSTAL AGREGADA'!S66</f>
        <v>116879587</v>
      </c>
      <c r="J67" s="34">
        <f>'EJEC.PRESUPUSTAL AGREGADA'!T66</f>
        <v>8527670687.5699997</v>
      </c>
      <c r="K67" s="34">
        <f t="shared" si="0"/>
        <v>1218739220.4300003</v>
      </c>
      <c r="L67" s="34">
        <f>'EJEC.PRESUPUSTAL AGREGADA'!U66</f>
        <v>1359050987.48</v>
      </c>
      <c r="M67" s="34">
        <f t="shared" si="1"/>
        <v>7168619700.0900002</v>
      </c>
      <c r="N67" s="34">
        <f>'EJEC.PRESUPUSTAL AGREGADA'!V66</f>
        <v>1359050987.48</v>
      </c>
      <c r="O67" s="34">
        <f t="shared" si="2"/>
        <v>0</v>
      </c>
      <c r="P67" s="34">
        <f>'EJEC.PRESUPUSTAL AGREGADA'!W66</f>
        <v>1359050987.48</v>
      </c>
      <c r="Q67" s="34">
        <f t="shared" si="3"/>
        <v>0</v>
      </c>
      <c r="R67" s="50">
        <f t="shared" si="4"/>
        <v>0.8645868796503372</v>
      </c>
      <c r="S67" s="32"/>
      <c r="T67" s="32"/>
      <c r="U67" s="32"/>
      <c r="V67" s="32"/>
      <c r="W67" s="32"/>
      <c r="X67" s="32"/>
      <c r="Y67" s="32"/>
      <c r="Z67" s="32"/>
    </row>
    <row r="68" spans="1:26" s="33" customFormat="1" ht="21" customHeight="1" x14ac:dyDescent="0.25">
      <c r="A68" s="37" t="str">
        <f>'EJEC.PRESUPUSTAL AGREGADA'!D67</f>
        <v>A</v>
      </c>
      <c r="B68" s="31" t="str">
        <f>'EJEC.PRESUPUSTAL AGREGADA'!C67</f>
        <v>A-02-02-02-008-002</v>
      </c>
      <c r="C68" s="31" t="str">
        <f>'EJEC.PRESUPUSTAL AGREGADA'!P67</f>
        <v>SERVICIOS JURÍDICOS Y CONTABLES</v>
      </c>
      <c r="D68" s="37" t="str">
        <f>'EJEC.PRESUPUSTAL AGREGADA'!M67</f>
        <v>Nación</v>
      </c>
      <c r="E68" s="37" t="str">
        <f>'EJEC.PRESUPUSTAL AGREGADA'!O67</f>
        <v>CSF</v>
      </c>
      <c r="F68" s="37">
        <f>'EJEC.PRESUPUSTAL AGREGADA'!N67</f>
        <v>10</v>
      </c>
      <c r="G68" s="34">
        <f>'EJEC.PRESUPUSTAL AGREGADA'!Q67</f>
        <v>1596420000</v>
      </c>
      <c r="H68" s="34">
        <f>'EJEC.PRESUPUSTAL AGREGADA'!R67</f>
        <v>1593320000</v>
      </c>
      <c r="I68" s="34">
        <f>'EJEC.PRESUPUSTAL AGREGADA'!S67</f>
        <v>3100000</v>
      </c>
      <c r="J68" s="34">
        <f>'EJEC.PRESUPUSTAL AGREGADA'!T67</f>
        <v>1582350000</v>
      </c>
      <c r="K68" s="34">
        <f t="shared" si="0"/>
        <v>10970000</v>
      </c>
      <c r="L68" s="34">
        <f>'EJEC.PRESUPUSTAL AGREGADA'!U67</f>
        <v>261830667</v>
      </c>
      <c r="M68" s="34">
        <f t="shared" si="1"/>
        <v>1320519333</v>
      </c>
      <c r="N68" s="34">
        <f>'EJEC.PRESUPUSTAL AGREGADA'!V67</f>
        <v>261830667</v>
      </c>
      <c r="O68" s="34">
        <f t="shared" si="2"/>
        <v>0</v>
      </c>
      <c r="P68" s="34">
        <f>'EJEC.PRESUPUSTAL AGREGADA'!W67</f>
        <v>261830667</v>
      </c>
      <c r="Q68" s="34">
        <f t="shared" si="3"/>
        <v>0</v>
      </c>
      <c r="R68" s="50">
        <f t="shared" si="4"/>
        <v>0.99118652986056299</v>
      </c>
      <c r="S68" s="32"/>
      <c r="T68" s="32"/>
      <c r="U68" s="32"/>
      <c r="V68" s="32"/>
      <c r="W68" s="32"/>
      <c r="X68" s="32"/>
      <c r="Y68" s="32"/>
      <c r="Z68" s="32"/>
    </row>
    <row r="69" spans="1:26" s="33" customFormat="1" ht="40.5" customHeight="1" x14ac:dyDescent="0.25">
      <c r="A69" s="37" t="str">
        <f>'EJEC.PRESUPUSTAL AGREGADA'!D68</f>
        <v>A</v>
      </c>
      <c r="B69" s="31" t="str">
        <f>'EJEC.PRESUPUSTAL AGREGADA'!C68</f>
        <v>A-02-02-02-008-003</v>
      </c>
      <c r="C69" s="31" t="str">
        <f>'EJEC.PRESUPUSTAL AGREGADA'!P68</f>
        <v>SERVICIOS PROFESIONALES, CIENTÍFICOS Y TÉCNICOS (EXCEPTO LOS SERVICIOS DE INVESTIGACION, URBANISMO, JURÍDICOS Y DE CONTABILIDAD)</v>
      </c>
      <c r="D69" s="37" t="str">
        <f>'EJEC.PRESUPUSTAL AGREGADA'!M68</f>
        <v>Nación</v>
      </c>
      <c r="E69" s="37" t="str">
        <f>'EJEC.PRESUPUSTAL AGREGADA'!O68</f>
        <v>CSF</v>
      </c>
      <c r="F69" s="37">
        <f>'EJEC.PRESUPUSTAL AGREGADA'!N68</f>
        <v>10</v>
      </c>
      <c r="G69" s="34">
        <f>'EJEC.PRESUPUSTAL AGREGADA'!Q68</f>
        <v>1138789587</v>
      </c>
      <c r="H69" s="34">
        <f>'EJEC.PRESUPUSTAL AGREGADA'!R68</f>
        <v>1109010000</v>
      </c>
      <c r="I69" s="34">
        <f>'EJEC.PRESUPUSTAL AGREGADA'!S68</f>
        <v>29779587</v>
      </c>
      <c r="J69" s="34">
        <f>'EJEC.PRESUPUSTAL AGREGADA'!T68</f>
        <v>1024726666</v>
      </c>
      <c r="K69" s="34">
        <f t="shared" si="0"/>
        <v>84283334</v>
      </c>
      <c r="L69" s="34">
        <f>'EJEC.PRESUPUSTAL AGREGADA'!U68</f>
        <v>110879329</v>
      </c>
      <c r="M69" s="34">
        <f t="shared" si="1"/>
        <v>913847337</v>
      </c>
      <c r="N69" s="34">
        <f>'EJEC.PRESUPUSTAL AGREGADA'!V68</f>
        <v>110879329</v>
      </c>
      <c r="O69" s="34">
        <f t="shared" si="2"/>
        <v>0</v>
      </c>
      <c r="P69" s="34">
        <f>'EJEC.PRESUPUSTAL AGREGADA'!W68</f>
        <v>110879329</v>
      </c>
      <c r="Q69" s="34">
        <f t="shared" si="3"/>
        <v>0</v>
      </c>
      <c r="R69" s="50">
        <f t="shared" si="4"/>
        <v>0.89983845804167861</v>
      </c>
      <c r="S69" s="32"/>
      <c r="T69" s="32"/>
      <c r="U69" s="32"/>
      <c r="V69" s="32"/>
      <c r="W69" s="32"/>
      <c r="X69" s="32"/>
      <c r="Y69" s="32"/>
      <c r="Z69" s="32"/>
    </row>
    <row r="70" spans="1:26" s="33" customFormat="1" ht="26.25" customHeight="1" x14ac:dyDescent="0.25">
      <c r="A70" s="37" t="str">
        <f>'EJEC.PRESUPUSTAL AGREGADA'!D69</f>
        <v>A</v>
      </c>
      <c r="B70" s="31" t="str">
        <f>'EJEC.PRESUPUSTAL AGREGADA'!C69</f>
        <v>A-02-02-02-008-004</v>
      </c>
      <c r="C70" s="31" t="str">
        <f>'EJEC.PRESUPUSTAL AGREGADA'!P69</f>
        <v>SERVICIOS DE TELECOMUNICACIONES, TRANSMISIÓN Y SUMINISTRO DE INFORMACIÓN</v>
      </c>
      <c r="D70" s="37" t="str">
        <f>'EJEC.PRESUPUSTAL AGREGADA'!M69</f>
        <v>Nación</v>
      </c>
      <c r="E70" s="37" t="str">
        <f>'EJEC.PRESUPUSTAL AGREGADA'!O69</f>
        <v>CSF</v>
      </c>
      <c r="F70" s="37">
        <f>'EJEC.PRESUPUSTAL AGREGADA'!N69</f>
        <v>10</v>
      </c>
      <c r="G70" s="34">
        <f>'EJEC.PRESUPUSTAL AGREGADA'!Q69</f>
        <v>1303038153</v>
      </c>
      <c r="H70" s="34">
        <f>'EJEC.PRESUPUSTAL AGREGADA'!R69</f>
        <v>1303038153</v>
      </c>
      <c r="I70" s="34">
        <f>'EJEC.PRESUPUSTAL AGREGADA'!S69</f>
        <v>0</v>
      </c>
      <c r="J70" s="34">
        <f>'EJEC.PRESUPUSTAL AGREGADA'!T69</f>
        <v>1142549893.3499999</v>
      </c>
      <c r="K70" s="34">
        <f t="shared" si="0"/>
        <v>160488259.6500001</v>
      </c>
      <c r="L70" s="34">
        <f>'EJEC.PRESUPUSTAL AGREGADA'!U69</f>
        <v>208813647.34999999</v>
      </c>
      <c r="M70" s="34">
        <f t="shared" si="1"/>
        <v>933736245.99999988</v>
      </c>
      <c r="N70" s="34">
        <f>'EJEC.PRESUPUSTAL AGREGADA'!V69</f>
        <v>208813647.34999999</v>
      </c>
      <c r="O70" s="34">
        <f t="shared" si="2"/>
        <v>0</v>
      </c>
      <c r="P70" s="34">
        <f>'EJEC.PRESUPUSTAL AGREGADA'!W69</f>
        <v>208813647.34999999</v>
      </c>
      <c r="Q70" s="34">
        <f t="shared" si="3"/>
        <v>0</v>
      </c>
      <c r="R70" s="50">
        <f t="shared" si="4"/>
        <v>0.87683533342403974</v>
      </c>
      <c r="S70" s="32"/>
      <c r="T70" s="32"/>
      <c r="U70" s="32"/>
      <c r="V70" s="32"/>
      <c r="W70" s="32"/>
      <c r="X70" s="32"/>
      <c r="Y70" s="32"/>
      <c r="Z70" s="32"/>
    </row>
    <row r="71" spans="1:26" s="33" customFormat="1" ht="18" customHeight="1" x14ac:dyDescent="0.25">
      <c r="A71" s="37" t="str">
        <f>'EJEC.PRESUPUSTAL AGREGADA'!D70</f>
        <v>A</v>
      </c>
      <c r="B71" s="31" t="str">
        <f>'EJEC.PRESUPUSTAL AGREGADA'!C70</f>
        <v>A-02-02-02-008-005</v>
      </c>
      <c r="C71" s="31" t="str">
        <f>'EJEC.PRESUPUSTAL AGREGADA'!P70</f>
        <v>SERVICIOS DE SOPORTE</v>
      </c>
      <c r="D71" s="37" t="str">
        <f>'EJEC.PRESUPUSTAL AGREGADA'!M70</f>
        <v>Nación</v>
      </c>
      <c r="E71" s="37" t="str">
        <f>'EJEC.PRESUPUSTAL AGREGADA'!O70</f>
        <v>CSF</v>
      </c>
      <c r="F71" s="37">
        <f>'EJEC.PRESUPUSTAL AGREGADA'!N70</f>
        <v>10</v>
      </c>
      <c r="G71" s="34">
        <f>'EJEC.PRESUPUSTAL AGREGADA'!Q70</f>
        <v>5454631263</v>
      </c>
      <c r="H71" s="34">
        <f>'EJEC.PRESUPUSTAL AGREGADA'!R70</f>
        <v>5454631263</v>
      </c>
      <c r="I71" s="34">
        <f>'EJEC.PRESUPUSTAL AGREGADA'!S70</f>
        <v>0</v>
      </c>
      <c r="J71" s="34">
        <f>'EJEC.PRESUPUSTAL AGREGADA'!T70</f>
        <v>4668633636.2200003</v>
      </c>
      <c r="K71" s="34">
        <f t="shared" si="0"/>
        <v>785997626.77999973</v>
      </c>
      <c r="L71" s="34">
        <f>'EJEC.PRESUPUSTAL AGREGADA'!U70</f>
        <v>765764607.99000001</v>
      </c>
      <c r="M71" s="34">
        <f t="shared" si="1"/>
        <v>3902869028.2300005</v>
      </c>
      <c r="N71" s="34">
        <f>'EJEC.PRESUPUSTAL AGREGADA'!V70</f>
        <v>765764607.99000001</v>
      </c>
      <c r="O71" s="34">
        <f t="shared" si="2"/>
        <v>0</v>
      </c>
      <c r="P71" s="34">
        <f>'EJEC.PRESUPUSTAL AGREGADA'!W70</f>
        <v>765764607.99000001</v>
      </c>
      <c r="Q71" s="34">
        <f t="shared" si="3"/>
        <v>0</v>
      </c>
      <c r="R71" s="50">
        <f t="shared" ref="R71:R134" si="5">+J71/G71</f>
        <v>0.85590270196418228</v>
      </c>
      <c r="S71" s="32"/>
      <c r="T71" s="32"/>
      <c r="U71" s="32"/>
      <c r="V71" s="32"/>
      <c r="W71" s="32"/>
      <c r="X71" s="32"/>
      <c r="Y71" s="32"/>
      <c r="Z71" s="32"/>
    </row>
    <row r="72" spans="1:26" s="33" customFormat="1" ht="33.75" customHeight="1" x14ac:dyDescent="0.25">
      <c r="A72" s="37" t="str">
        <f>'EJEC.PRESUPUSTAL AGREGADA'!D71</f>
        <v>A</v>
      </c>
      <c r="B72" s="31" t="str">
        <f>'EJEC.PRESUPUSTAL AGREGADA'!C71</f>
        <v>A-02-02-02-008-007</v>
      </c>
      <c r="C72" s="31" t="str">
        <f>'EJEC.PRESUPUSTAL AGREGADA'!P71</f>
        <v>SERVICIOS DE MANTENIMIENTO, REPARACIÓN E INSTALACIÓN (EXCEPTO SERVICIOS DE CONSTRUCCIÓN)</v>
      </c>
      <c r="D72" s="37" t="str">
        <f>'EJEC.PRESUPUSTAL AGREGADA'!M71</f>
        <v>Nación</v>
      </c>
      <c r="E72" s="37" t="str">
        <f>'EJEC.PRESUPUSTAL AGREGADA'!O71</f>
        <v>CSF</v>
      </c>
      <c r="F72" s="37">
        <f>'EJEC.PRESUPUSTAL AGREGADA'!N71</f>
        <v>10</v>
      </c>
      <c r="G72" s="34">
        <f>'EJEC.PRESUPUSTAL AGREGADA'!Q71</f>
        <v>370410492</v>
      </c>
      <c r="H72" s="34">
        <f>'EJEC.PRESUPUSTAL AGREGADA'!R71</f>
        <v>286410492</v>
      </c>
      <c r="I72" s="34">
        <f>'EJEC.PRESUPUSTAL AGREGADA'!S71</f>
        <v>84000000</v>
      </c>
      <c r="J72" s="34">
        <f>'EJEC.PRESUPUSTAL AGREGADA'!T71</f>
        <v>109410492</v>
      </c>
      <c r="K72" s="34">
        <f t="shared" si="0"/>
        <v>177000000</v>
      </c>
      <c r="L72" s="34">
        <f>'EJEC.PRESUPUSTAL AGREGADA'!U71</f>
        <v>11762736.140000001</v>
      </c>
      <c r="M72" s="34">
        <f t="shared" si="1"/>
        <v>97647755.859999999</v>
      </c>
      <c r="N72" s="34">
        <f>'EJEC.PRESUPUSTAL AGREGADA'!V71</f>
        <v>11762736.140000001</v>
      </c>
      <c r="O72" s="34">
        <f t="shared" si="2"/>
        <v>0</v>
      </c>
      <c r="P72" s="34">
        <f>'EJEC.PRESUPUSTAL AGREGADA'!W71</f>
        <v>11762736.140000001</v>
      </c>
      <c r="Q72" s="34">
        <f t="shared" si="3"/>
        <v>0</v>
      </c>
      <c r="R72" s="50">
        <f t="shared" si="5"/>
        <v>0.2953763307546915</v>
      </c>
      <c r="S72" s="32"/>
      <c r="T72" s="32"/>
      <c r="U72" s="32"/>
      <c r="V72" s="32"/>
      <c r="W72" s="32"/>
      <c r="X72" s="32"/>
      <c r="Y72" s="32"/>
      <c r="Z72" s="32"/>
    </row>
    <row r="73" spans="1:26" s="33" customFormat="1" ht="26.25" customHeight="1" x14ac:dyDescent="0.25">
      <c r="A73" s="37" t="str">
        <f>'EJEC.PRESUPUSTAL AGREGADA'!D72</f>
        <v>A</v>
      </c>
      <c r="B73" s="31" t="str">
        <f>'EJEC.PRESUPUSTAL AGREGADA'!C72</f>
        <v>A-02-02-02-009</v>
      </c>
      <c r="C73" s="31" t="str">
        <f>'EJEC.PRESUPUSTAL AGREGADA'!P72</f>
        <v>SERVICIOS PARA LA COMUNIDAD, SOCIALES Y PERSONALES</v>
      </c>
      <c r="D73" s="37" t="str">
        <f>'EJEC.PRESUPUSTAL AGREGADA'!M72</f>
        <v>Nación</v>
      </c>
      <c r="E73" s="37" t="str">
        <f>'EJEC.PRESUPUSTAL AGREGADA'!O72</f>
        <v>CSF</v>
      </c>
      <c r="F73" s="37">
        <f>'EJEC.PRESUPUSTAL AGREGADA'!N72</f>
        <v>10</v>
      </c>
      <c r="G73" s="34">
        <f>'EJEC.PRESUPUSTAL AGREGADA'!Q72</f>
        <v>375000000</v>
      </c>
      <c r="H73" s="34">
        <f>'EJEC.PRESUPUSTAL AGREGADA'!R72</f>
        <v>375000000</v>
      </c>
      <c r="I73" s="34">
        <f>'EJEC.PRESUPUSTAL AGREGADA'!S72</f>
        <v>0</v>
      </c>
      <c r="J73" s="34">
        <f>'EJEC.PRESUPUSTAL AGREGADA'!T72</f>
        <v>20497189.199999999</v>
      </c>
      <c r="K73" s="34">
        <f t="shared" si="0"/>
        <v>354502810.80000001</v>
      </c>
      <c r="L73" s="34">
        <f>'EJEC.PRESUPUSTAL AGREGADA'!U72</f>
        <v>15152123.199999999</v>
      </c>
      <c r="M73" s="34">
        <f t="shared" si="1"/>
        <v>5345066</v>
      </c>
      <c r="N73" s="34">
        <f>'EJEC.PRESUPUSTAL AGREGADA'!V72</f>
        <v>15152123.199999999</v>
      </c>
      <c r="O73" s="34">
        <f t="shared" si="2"/>
        <v>0</v>
      </c>
      <c r="P73" s="34">
        <f>'EJEC.PRESUPUSTAL AGREGADA'!W72</f>
        <v>15152123.199999999</v>
      </c>
      <c r="Q73" s="34">
        <f t="shared" si="3"/>
        <v>0</v>
      </c>
      <c r="R73" s="50">
        <f t="shared" si="5"/>
        <v>5.4659171199999995E-2</v>
      </c>
      <c r="S73" s="32"/>
      <c r="T73" s="32"/>
      <c r="U73" s="32"/>
      <c r="V73" s="32"/>
      <c r="W73" s="32"/>
      <c r="X73" s="32"/>
      <c r="Y73" s="32"/>
      <c r="Z73" s="32"/>
    </row>
    <row r="74" spans="1:26" s="33" customFormat="1" x14ac:dyDescent="0.25">
      <c r="A74" s="37" t="str">
        <f>'EJEC.PRESUPUSTAL AGREGADA'!D73</f>
        <v>A</v>
      </c>
      <c r="B74" s="31" t="str">
        <f>'EJEC.PRESUPUSTAL AGREGADA'!C73</f>
        <v>A-02-02-02-009-002</v>
      </c>
      <c r="C74" s="31" t="str">
        <f>'EJEC.PRESUPUSTAL AGREGADA'!P73</f>
        <v>SERVICIOS DE EDUCACIÓN</v>
      </c>
      <c r="D74" s="37" t="str">
        <f>'EJEC.PRESUPUSTAL AGREGADA'!M73</f>
        <v>Nación</v>
      </c>
      <c r="E74" s="37" t="str">
        <f>'EJEC.PRESUPUSTAL AGREGADA'!O73</f>
        <v>CSF</v>
      </c>
      <c r="F74" s="37">
        <f>'EJEC.PRESUPUSTAL AGREGADA'!N73</f>
        <v>10</v>
      </c>
      <c r="G74" s="34">
        <f>'EJEC.PRESUPUSTAL AGREGADA'!Q73</f>
        <v>270000000</v>
      </c>
      <c r="H74" s="34">
        <f>'EJEC.PRESUPUSTAL AGREGADA'!R73</f>
        <v>270000000</v>
      </c>
      <c r="I74" s="34">
        <f>'EJEC.PRESUPUSTAL AGREGADA'!S73</f>
        <v>0</v>
      </c>
      <c r="J74" s="34">
        <f>'EJEC.PRESUPUSTAL AGREGADA'!T73</f>
        <v>0</v>
      </c>
      <c r="K74" s="34">
        <f t="shared" si="0"/>
        <v>270000000</v>
      </c>
      <c r="L74" s="34">
        <f>'EJEC.PRESUPUSTAL AGREGADA'!U73</f>
        <v>0</v>
      </c>
      <c r="M74" s="34">
        <f t="shared" si="1"/>
        <v>0</v>
      </c>
      <c r="N74" s="34">
        <f>'EJEC.PRESUPUSTAL AGREGADA'!V73</f>
        <v>0</v>
      </c>
      <c r="O74" s="34">
        <f t="shared" si="2"/>
        <v>0</v>
      </c>
      <c r="P74" s="34">
        <f>'EJEC.PRESUPUSTAL AGREGADA'!W73</f>
        <v>0</v>
      </c>
      <c r="Q74" s="34">
        <f t="shared" si="3"/>
        <v>0</v>
      </c>
      <c r="R74" s="50">
        <f t="shared" si="5"/>
        <v>0</v>
      </c>
      <c r="S74" s="32"/>
      <c r="T74" s="32"/>
      <c r="U74" s="32"/>
      <c r="V74" s="32"/>
      <c r="W74" s="32"/>
      <c r="X74" s="32"/>
      <c r="Y74" s="32"/>
      <c r="Z74" s="32"/>
    </row>
    <row r="75" spans="1:26" s="33" customFormat="1" ht="24.75" customHeight="1" x14ac:dyDescent="0.25">
      <c r="A75" s="37" t="str">
        <f>'EJEC.PRESUPUSTAL AGREGADA'!D74</f>
        <v>A</v>
      </c>
      <c r="B75" s="31" t="str">
        <f>'EJEC.PRESUPUSTAL AGREGADA'!C74</f>
        <v>A-02-02-02-009-003</v>
      </c>
      <c r="C75" s="31" t="str">
        <f>'EJEC.PRESUPUSTAL AGREGADA'!P74</f>
        <v>SERVICIOS PARA EL CUIDADO DE LA SALUD HUMANA Y SERVICIOS SOCIALES</v>
      </c>
      <c r="D75" s="37" t="str">
        <f>'EJEC.PRESUPUSTAL AGREGADA'!M74</f>
        <v>Nación</v>
      </c>
      <c r="E75" s="37" t="str">
        <f>'EJEC.PRESUPUSTAL AGREGADA'!O74</f>
        <v>CSF</v>
      </c>
      <c r="F75" s="37">
        <f>'EJEC.PRESUPUSTAL AGREGADA'!N74</f>
        <v>10</v>
      </c>
      <c r="G75" s="34">
        <f>'EJEC.PRESUPUSTAL AGREGADA'!Q74</f>
        <v>45000000</v>
      </c>
      <c r="H75" s="34">
        <f>'EJEC.PRESUPUSTAL AGREGADA'!R74</f>
        <v>45000000</v>
      </c>
      <c r="I75" s="34">
        <f>'EJEC.PRESUPUSTAL AGREGADA'!S74</f>
        <v>0</v>
      </c>
      <c r="J75" s="34">
        <f>'EJEC.PRESUPUSTAL AGREGADA'!T74</f>
        <v>2022000</v>
      </c>
      <c r="K75" s="34">
        <f t="shared" si="0"/>
        <v>42978000</v>
      </c>
      <c r="L75" s="34">
        <f>'EJEC.PRESUPUSTAL AGREGADA'!U74</f>
        <v>0</v>
      </c>
      <c r="M75" s="34">
        <f t="shared" si="1"/>
        <v>2022000</v>
      </c>
      <c r="N75" s="34">
        <f>'EJEC.PRESUPUSTAL AGREGADA'!V74</f>
        <v>0</v>
      </c>
      <c r="O75" s="34">
        <f t="shared" si="2"/>
        <v>0</v>
      </c>
      <c r="P75" s="34">
        <f>'EJEC.PRESUPUSTAL AGREGADA'!W74</f>
        <v>0</v>
      </c>
      <c r="Q75" s="34">
        <f t="shared" si="3"/>
        <v>0</v>
      </c>
      <c r="R75" s="50">
        <f t="shared" si="5"/>
        <v>4.4933333333333332E-2</v>
      </c>
      <c r="S75" s="32"/>
      <c r="T75" s="32"/>
      <c r="U75" s="32"/>
      <c r="V75" s="32"/>
      <c r="W75" s="32"/>
      <c r="X75" s="32"/>
      <c r="Y75" s="32"/>
      <c r="Z75" s="32"/>
    </row>
    <row r="76" spans="1:26" s="33" customFormat="1" ht="45" customHeight="1" x14ac:dyDescent="0.25">
      <c r="A76" s="37" t="str">
        <f>'EJEC.PRESUPUSTAL AGREGADA'!D75</f>
        <v>A</v>
      </c>
      <c r="B76" s="31" t="str">
        <f>'EJEC.PRESUPUSTAL AGREGADA'!C75</f>
        <v>A-02-02-02-009-004</v>
      </c>
      <c r="C76" s="31" t="str">
        <f>'EJEC.PRESUPUSTAL AGREGADA'!P75</f>
        <v>SERVICIOS DE ALCANTARILLADO, RECOLECCIÓN, TRATAMIENTO Y DISPOSICIÓN DE DESECHOS Y OTROS SERVICIOS DE SANEAMIENTO AMBIENTAL</v>
      </c>
      <c r="D76" s="37" t="str">
        <f>'EJEC.PRESUPUSTAL AGREGADA'!M75</f>
        <v>Nación</v>
      </c>
      <c r="E76" s="37" t="str">
        <f>'EJEC.PRESUPUSTAL AGREGADA'!O75</f>
        <v>CSF</v>
      </c>
      <c r="F76" s="37">
        <f>'EJEC.PRESUPUSTAL AGREGADA'!N75</f>
        <v>10</v>
      </c>
      <c r="G76" s="34">
        <f>'EJEC.PRESUPUSTAL AGREGADA'!Q75</f>
        <v>60000000</v>
      </c>
      <c r="H76" s="34">
        <f>'EJEC.PRESUPUSTAL AGREGADA'!R75</f>
        <v>60000000</v>
      </c>
      <c r="I76" s="34">
        <f>'EJEC.PRESUPUSTAL AGREGADA'!S75</f>
        <v>0</v>
      </c>
      <c r="J76" s="34">
        <f>'EJEC.PRESUPUSTAL AGREGADA'!T75</f>
        <v>18475189.199999999</v>
      </c>
      <c r="K76" s="34">
        <f t="shared" si="0"/>
        <v>41524810.799999997</v>
      </c>
      <c r="L76" s="34">
        <f>'EJEC.PRESUPUSTAL AGREGADA'!U75</f>
        <v>15152123.199999999</v>
      </c>
      <c r="M76" s="34">
        <f t="shared" si="1"/>
        <v>3323066</v>
      </c>
      <c r="N76" s="34">
        <f>'EJEC.PRESUPUSTAL AGREGADA'!V75</f>
        <v>15152123.199999999</v>
      </c>
      <c r="O76" s="34">
        <f t="shared" si="2"/>
        <v>0</v>
      </c>
      <c r="P76" s="34">
        <f>'EJEC.PRESUPUSTAL AGREGADA'!W75</f>
        <v>15152123.199999999</v>
      </c>
      <c r="Q76" s="34">
        <f t="shared" si="3"/>
        <v>0</v>
      </c>
      <c r="R76" s="50">
        <f t="shared" si="5"/>
        <v>0.30791982000000001</v>
      </c>
      <c r="S76" s="32"/>
      <c r="T76" s="32"/>
      <c r="U76" s="32"/>
      <c r="V76" s="32"/>
      <c r="W76" s="32"/>
      <c r="X76" s="32"/>
      <c r="Y76" s="32"/>
      <c r="Z76" s="32"/>
    </row>
    <row r="77" spans="1:26" s="33" customFormat="1" x14ac:dyDescent="0.25">
      <c r="A77" s="37" t="str">
        <f>'EJEC.PRESUPUSTAL AGREGADA'!D76</f>
        <v>A</v>
      </c>
      <c r="B77" s="31" t="str">
        <f>'EJEC.PRESUPUSTAL AGREGADA'!C76</f>
        <v>A-03</v>
      </c>
      <c r="C77" s="31" t="str">
        <f>'EJEC.PRESUPUSTAL AGREGADA'!P76</f>
        <v>TRANSFERENCIAS CORRIENTES</v>
      </c>
      <c r="D77" s="37" t="str">
        <f>'EJEC.PRESUPUSTAL AGREGADA'!M76</f>
        <v>Nación</v>
      </c>
      <c r="E77" s="37" t="str">
        <f>'EJEC.PRESUPUSTAL AGREGADA'!O76</f>
        <v>CSF</v>
      </c>
      <c r="F77" s="37">
        <f>'EJEC.PRESUPUSTAL AGREGADA'!N76</f>
        <v>10</v>
      </c>
      <c r="G77" s="34">
        <f>'EJEC.PRESUPUSTAL AGREGADA'!Q76</f>
        <v>150605000</v>
      </c>
      <c r="H77" s="34">
        <f>'EJEC.PRESUPUSTAL AGREGADA'!R76</f>
        <v>130605000</v>
      </c>
      <c r="I77" s="34">
        <f>'EJEC.PRESUPUSTAL AGREGADA'!S76</f>
        <v>20000000</v>
      </c>
      <c r="J77" s="34">
        <f>'EJEC.PRESUPUSTAL AGREGADA'!T76</f>
        <v>45050367</v>
      </c>
      <c r="K77" s="34">
        <f t="shared" si="0"/>
        <v>85554633</v>
      </c>
      <c r="L77" s="34">
        <f>'EJEC.PRESUPUSTAL AGREGADA'!U76</f>
        <v>38910333</v>
      </c>
      <c r="M77" s="34">
        <f t="shared" si="1"/>
        <v>6140034</v>
      </c>
      <c r="N77" s="34">
        <f>'EJEC.PRESUPUSTAL AGREGADA'!V76</f>
        <v>38910333</v>
      </c>
      <c r="O77" s="34">
        <f t="shared" si="2"/>
        <v>0</v>
      </c>
      <c r="P77" s="34">
        <f>'EJEC.PRESUPUSTAL AGREGADA'!W76</f>
        <v>38910333</v>
      </c>
      <c r="Q77" s="34">
        <f t="shared" si="3"/>
        <v>0</v>
      </c>
      <c r="R77" s="50">
        <f t="shared" si="5"/>
        <v>0.29912929185618009</v>
      </c>
      <c r="S77" s="32"/>
      <c r="T77" s="32"/>
      <c r="U77" s="32"/>
      <c r="V77" s="32"/>
      <c r="W77" s="32"/>
      <c r="X77" s="32"/>
      <c r="Y77" s="32"/>
      <c r="Z77" s="32"/>
    </row>
    <row r="78" spans="1:26" s="33" customFormat="1" x14ac:dyDescent="0.25">
      <c r="A78" s="37" t="str">
        <f>'EJEC.PRESUPUSTAL AGREGADA'!D77</f>
        <v>A</v>
      </c>
      <c r="B78" s="31" t="str">
        <f>'EJEC.PRESUPUSTAL AGREGADA'!C77</f>
        <v>A-03-04</v>
      </c>
      <c r="C78" s="31" t="str">
        <f>'EJEC.PRESUPUSTAL AGREGADA'!P77</f>
        <v>PRESTACIONES PARA CUBRIR RIESGOS SOCIALES</v>
      </c>
      <c r="D78" s="37" t="str">
        <f>'EJEC.PRESUPUSTAL AGREGADA'!M77</f>
        <v>Nación</v>
      </c>
      <c r="E78" s="37" t="str">
        <f>'EJEC.PRESUPUSTAL AGREGADA'!O77</f>
        <v>CSF</v>
      </c>
      <c r="F78" s="37">
        <f>'EJEC.PRESUPUSTAL AGREGADA'!N77</f>
        <v>10</v>
      </c>
      <c r="G78" s="34">
        <f>'EJEC.PRESUPUSTAL AGREGADA'!Q77</f>
        <v>130605000</v>
      </c>
      <c r="H78" s="34">
        <f>'EJEC.PRESUPUSTAL AGREGADA'!R77</f>
        <v>130605000</v>
      </c>
      <c r="I78" s="34">
        <f>'EJEC.PRESUPUSTAL AGREGADA'!S77</f>
        <v>0</v>
      </c>
      <c r="J78" s="34">
        <f>'EJEC.PRESUPUSTAL AGREGADA'!T77</f>
        <v>45050367</v>
      </c>
      <c r="K78" s="34">
        <f t="shared" si="0"/>
        <v>85554633</v>
      </c>
      <c r="L78" s="34">
        <f>'EJEC.PRESUPUSTAL AGREGADA'!U77</f>
        <v>38910333</v>
      </c>
      <c r="M78" s="34">
        <f t="shared" si="1"/>
        <v>6140034</v>
      </c>
      <c r="N78" s="34">
        <f>'EJEC.PRESUPUSTAL AGREGADA'!V77</f>
        <v>38910333</v>
      </c>
      <c r="O78" s="34">
        <f t="shared" si="2"/>
        <v>0</v>
      </c>
      <c r="P78" s="34">
        <f>'EJEC.PRESUPUSTAL AGREGADA'!W77</f>
        <v>38910333</v>
      </c>
      <c r="Q78" s="34">
        <f t="shared" si="3"/>
        <v>0</v>
      </c>
      <c r="R78" s="50">
        <f t="shared" si="5"/>
        <v>0.34493600551280579</v>
      </c>
      <c r="S78" s="32"/>
      <c r="T78" s="32"/>
      <c r="U78" s="32"/>
      <c r="V78" s="32"/>
      <c r="W78" s="32"/>
      <c r="X78" s="32"/>
      <c r="Y78" s="32"/>
      <c r="Z78" s="32"/>
    </row>
    <row r="79" spans="1:26" s="33" customFormat="1" x14ac:dyDescent="0.25">
      <c r="A79" s="37" t="str">
        <f>'EJEC.PRESUPUSTAL AGREGADA'!D78</f>
        <v>A</v>
      </c>
      <c r="B79" s="31" t="str">
        <f>'EJEC.PRESUPUSTAL AGREGADA'!C78</f>
        <v>A-03-04-02</v>
      </c>
      <c r="C79" s="31" t="str">
        <f>'EJEC.PRESUPUSTAL AGREGADA'!P78</f>
        <v>PRESTACIONES SOCIALES RELACIONADAS CON EL EMPLEO</v>
      </c>
      <c r="D79" s="37" t="str">
        <f>'EJEC.PRESUPUSTAL AGREGADA'!M78</f>
        <v>Nación</v>
      </c>
      <c r="E79" s="37" t="str">
        <f>'EJEC.PRESUPUSTAL AGREGADA'!O78</f>
        <v>CSF</v>
      </c>
      <c r="F79" s="37">
        <f>'EJEC.PRESUPUSTAL AGREGADA'!N78</f>
        <v>10</v>
      </c>
      <c r="G79" s="34">
        <f>'EJEC.PRESUPUSTAL AGREGADA'!Q78</f>
        <v>130605000</v>
      </c>
      <c r="H79" s="34">
        <f>'EJEC.PRESUPUSTAL AGREGADA'!R78</f>
        <v>130605000</v>
      </c>
      <c r="I79" s="34">
        <f>'EJEC.PRESUPUSTAL AGREGADA'!S78</f>
        <v>0</v>
      </c>
      <c r="J79" s="34">
        <f>'EJEC.PRESUPUSTAL AGREGADA'!T78</f>
        <v>45050367</v>
      </c>
      <c r="K79" s="34">
        <f t="shared" si="0"/>
        <v>85554633</v>
      </c>
      <c r="L79" s="34">
        <f>'EJEC.PRESUPUSTAL AGREGADA'!U78</f>
        <v>38910333</v>
      </c>
      <c r="M79" s="34">
        <f t="shared" si="1"/>
        <v>6140034</v>
      </c>
      <c r="N79" s="34">
        <f>'EJEC.PRESUPUSTAL AGREGADA'!V78</f>
        <v>38910333</v>
      </c>
      <c r="O79" s="34">
        <f t="shared" si="2"/>
        <v>0</v>
      </c>
      <c r="P79" s="34">
        <f>'EJEC.PRESUPUSTAL AGREGADA'!W78</f>
        <v>38910333</v>
      </c>
      <c r="Q79" s="34">
        <f t="shared" si="3"/>
        <v>0</v>
      </c>
      <c r="R79" s="50">
        <f t="shared" si="5"/>
        <v>0.34493600551280579</v>
      </c>
      <c r="S79" s="32"/>
      <c r="T79" s="32"/>
      <c r="U79" s="32"/>
      <c r="V79" s="32"/>
      <c r="W79" s="32"/>
      <c r="X79" s="32"/>
      <c r="Y79" s="32"/>
      <c r="Z79" s="32"/>
    </row>
    <row r="80" spans="1:26" s="33" customFormat="1" ht="27" x14ac:dyDescent="0.25">
      <c r="A80" s="37" t="str">
        <f>'EJEC.PRESUPUSTAL AGREGADA'!D79</f>
        <v>A</v>
      </c>
      <c r="B80" s="31" t="str">
        <f>'EJEC.PRESUPUSTAL AGREGADA'!C79</f>
        <v>A-03-04-02-012</v>
      </c>
      <c r="C80" s="31" t="str">
        <f>'EJEC.PRESUPUSTAL AGREGADA'!P79</f>
        <v>INCAPACIDADES Y LICENCIAS DE MATERNIDAD Y PATERNIDAD (NO DE PENSIONES)</v>
      </c>
      <c r="D80" s="37" t="str">
        <f>'EJEC.PRESUPUSTAL AGREGADA'!M79</f>
        <v>Nación</v>
      </c>
      <c r="E80" s="37" t="str">
        <f>'EJEC.PRESUPUSTAL AGREGADA'!O79</f>
        <v>CSF</v>
      </c>
      <c r="F80" s="37">
        <f>'EJEC.PRESUPUSTAL AGREGADA'!N79</f>
        <v>10</v>
      </c>
      <c r="G80" s="34">
        <f>'EJEC.PRESUPUSTAL AGREGADA'!Q79</f>
        <v>130605000</v>
      </c>
      <c r="H80" s="34">
        <f>'EJEC.PRESUPUSTAL AGREGADA'!R79</f>
        <v>130605000</v>
      </c>
      <c r="I80" s="34">
        <f>'EJEC.PRESUPUSTAL AGREGADA'!S79</f>
        <v>0</v>
      </c>
      <c r="J80" s="34">
        <f>'EJEC.PRESUPUSTAL AGREGADA'!T79</f>
        <v>45050367</v>
      </c>
      <c r="K80" s="34">
        <f t="shared" si="0"/>
        <v>85554633</v>
      </c>
      <c r="L80" s="34">
        <f>'EJEC.PRESUPUSTAL AGREGADA'!U79</f>
        <v>38910333</v>
      </c>
      <c r="M80" s="34">
        <f t="shared" si="1"/>
        <v>6140034</v>
      </c>
      <c r="N80" s="34">
        <f>'EJEC.PRESUPUSTAL AGREGADA'!V79</f>
        <v>38910333</v>
      </c>
      <c r="O80" s="34">
        <f t="shared" si="2"/>
        <v>0</v>
      </c>
      <c r="P80" s="34">
        <f>'EJEC.PRESUPUSTAL AGREGADA'!W79</f>
        <v>38910333</v>
      </c>
      <c r="Q80" s="34">
        <f t="shared" si="3"/>
        <v>0</v>
      </c>
      <c r="R80" s="50">
        <f t="shared" si="5"/>
        <v>0.34493600551280579</v>
      </c>
      <c r="S80" s="32"/>
      <c r="T80" s="32"/>
      <c r="U80" s="32"/>
      <c r="V80" s="32"/>
      <c r="W80" s="32"/>
      <c r="X80" s="32"/>
      <c r="Y80" s="32"/>
      <c r="Z80" s="32"/>
    </row>
    <row r="81" spans="1:26" s="33" customFormat="1" x14ac:dyDescent="0.25">
      <c r="A81" s="37" t="str">
        <f>'EJEC.PRESUPUSTAL AGREGADA'!D80</f>
        <v>A</v>
      </c>
      <c r="B81" s="31" t="str">
        <f>'EJEC.PRESUPUSTAL AGREGADA'!C80</f>
        <v>A-03-04-02-012-001</v>
      </c>
      <c r="C81" s="31" t="str">
        <f>'EJEC.PRESUPUSTAL AGREGADA'!P80</f>
        <v>INCAPACIDADES (NO DE PENSIONES)</v>
      </c>
      <c r="D81" s="37" t="str">
        <f>'EJEC.PRESUPUSTAL AGREGADA'!M80</f>
        <v>Nación</v>
      </c>
      <c r="E81" s="37" t="str">
        <f>'EJEC.PRESUPUSTAL AGREGADA'!O80</f>
        <v>CSF</v>
      </c>
      <c r="F81" s="37">
        <f>'EJEC.PRESUPUSTAL AGREGADA'!N80</f>
        <v>10</v>
      </c>
      <c r="G81" s="34">
        <f>'EJEC.PRESUPUSTAL AGREGADA'!Q80</f>
        <v>63852000</v>
      </c>
      <c r="H81" s="34">
        <f>'EJEC.PRESUPUSTAL AGREGADA'!R80</f>
        <v>63852000</v>
      </c>
      <c r="I81" s="34">
        <f>'EJEC.PRESUPUSTAL AGREGADA'!S80</f>
        <v>0</v>
      </c>
      <c r="J81" s="34">
        <f>'EJEC.PRESUPUSTAL AGREGADA'!T80</f>
        <v>30097122</v>
      </c>
      <c r="K81" s="34">
        <f t="shared" si="0"/>
        <v>33754878</v>
      </c>
      <c r="L81" s="34">
        <f>'EJEC.PRESUPUSTAL AGREGADA'!U80</f>
        <v>23957088</v>
      </c>
      <c r="M81" s="34">
        <f t="shared" si="1"/>
        <v>6140034</v>
      </c>
      <c r="N81" s="34">
        <f>'EJEC.PRESUPUSTAL AGREGADA'!V80</f>
        <v>23957088</v>
      </c>
      <c r="O81" s="34">
        <f t="shared" si="2"/>
        <v>0</v>
      </c>
      <c r="P81" s="34">
        <f>'EJEC.PRESUPUSTAL AGREGADA'!W80</f>
        <v>23957088</v>
      </c>
      <c r="Q81" s="34">
        <f t="shared" si="3"/>
        <v>0</v>
      </c>
      <c r="R81" s="50">
        <f t="shared" si="5"/>
        <v>0.47135754557414022</v>
      </c>
      <c r="S81" s="32"/>
      <c r="T81" s="32"/>
      <c r="U81" s="32"/>
      <c r="V81" s="32"/>
      <c r="W81" s="32"/>
      <c r="X81" s="32"/>
      <c r="Y81" s="32"/>
      <c r="Z81" s="32"/>
    </row>
    <row r="82" spans="1:26" s="33" customFormat="1" x14ac:dyDescent="0.25">
      <c r="A82" s="37" t="str">
        <f>'EJEC.PRESUPUSTAL AGREGADA'!D81</f>
        <v>A</v>
      </c>
      <c r="B82" s="31" t="str">
        <f>'EJEC.PRESUPUSTAL AGREGADA'!C81</f>
        <v>A-03-04-02-012-002</v>
      </c>
      <c r="C82" s="31" t="str">
        <f>'EJEC.PRESUPUSTAL AGREGADA'!P81</f>
        <v>LICENCIAS DE MATERNIDAD Y PATERNIDAD (NO DE PENSIONES)</v>
      </c>
      <c r="D82" s="37" t="str">
        <f>'EJEC.PRESUPUSTAL AGREGADA'!M81</f>
        <v>Nación</v>
      </c>
      <c r="E82" s="37" t="str">
        <f>'EJEC.PRESUPUSTAL AGREGADA'!O81</f>
        <v>CSF</v>
      </c>
      <c r="F82" s="37">
        <f>'EJEC.PRESUPUSTAL AGREGADA'!N81</f>
        <v>10</v>
      </c>
      <c r="G82" s="34">
        <f>'EJEC.PRESUPUSTAL AGREGADA'!Q81</f>
        <v>66753000</v>
      </c>
      <c r="H82" s="34">
        <f>'EJEC.PRESUPUSTAL AGREGADA'!R81</f>
        <v>66753000</v>
      </c>
      <c r="I82" s="34">
        <f>'EJEC.PRESUPUSTAL AGREGADA'!S81</f>
        <v>0</v>
      </c>
      <c r="J82" s="34">
        <f>'EJEC.PRESUPUSTAL AGREGADA'!T81</f>
        <v>14953245</v>
      </c>
      <c r="K82" s="34">
        <f t="shared" si="0"/>
        <v>51799755</v>
      </c>
      <c r="L82" s="34">
        <f>'EJEC.PRESUPUSTAL AGREGADA'!U81</f>
        <v>14953245</v>
      </c>
      <c r="M82" s="34">
        <f t="shared" si="1"/>
        <v>0</v>
      </c>
      <c r="N82" s="34">
        <f>'EJEC.PRESUPUSTAL AGREGADA'!V81</f>
        <v>14953245</v>
      </c>
      <c r="O82" s="34">
        <f t="shared" si="2"/>
        <v>0</v>
      </c>
      <c r="P82" s="34">
        <f>'EJEC.PRESUPUSTAL AGREGADA'!W81</f>
        <v>14953245</v>
      </c>
      <c r="Q82" s="34">
        <f t="shared" si="3"/>
        <v>0</v>
      </c>
      <c r="R82" s="50">
        <f t="shared" si="5"/>
        <v>0.22400858388387038</v>
      </c>
      <c r="S82" s="32"/>
      <c r="T82" s="32"/>
      <c r="U82" s="32"/>
      <c r="V82" s="32"/>
      <c r="W82" s="32"/>
      <c r="X82" s="32"/>
      <c r="Y82" s="32"/>
      <c r="Z82" s="32"/>
    </row>
    <row r="83" spans="1:26" s="33" customFormat="1" x14ac:dyDescent="0.25">
      <c r="A83" s="37" t="str">
        <f>'EJEC.PRESUPUSTAL AGREGADA'!D82</f>
        <v>A</v>
      </c>
      <c r="B83" s="31" t="str">
        <f>'EJEC.PRESUPUSTAL AGREGADA'!C82</f>
        <v>A-03-10</v>
      </c>
      <c r="C83" s="31" t="str">
        <f>'EJEC.PRESUPUSTAL AGREGADA'!P82</f>
        <v>SENTENCIAS Y CONCILIACIONES</v>
      </c>
      <c r="D83" s="37" t="str">
        <f>'EJEC.PRESUPUSTAL AGREGADA'!M82</f>
        <v>Nación</v>
      </c>
      <c r="E83" s="37" t="str">
        <f>'EJEC.PRESUPUSTAL AGREGADA'!O82</f>
        <v>CSF</v>
      </c>
      <c r="F83" s="37">
        <f>'EJEC.PRESUPUSTAL AGREGADA'!N82</f>
        <v>10</v>
      </c>
      <c r="G83" s="34">
        <f>'EJEC.PRESUPUSTAL AGREGADA'!Q82</f>
        <v>20000000</v>
      </c>
      <c r="H83" s="34">
        <f>'EJEC.PRESUPUSTAL AGREGADA'!R82</f>
        <v>0</v>
      </c>
      <c r="I83" s="34">
        <f>'EJEC.PRESUPUSTAL AGREGADA'!S82</f>
        <v>20000000</v>
      </c>
      <c r="J83" s="34">
        <f>'EJEC.PRESUPUSTAL AGREGADA'!T82</f>
        <v>0</v>
      </c>
      <c r="K83" s="34">
        <f t="shared" si="0"/>
        <v>0</v>
      </c>
      <c r="L83" s="34">
        <f>'EJEC.PRESUPUSTAL AGREGADA'!U82</f>
        <v>0</v>
      </c>
      <c r="M83" s="34">
        <f t="shared" si="1"/>
        <v>0</v>
      </c>
      <c r="N83" s="34">
        <f>'EJEC.PRESUPUSTAL AGREGADA'!V82</f>
        <v>0</v>
      </c>
      <c r="O83" s="34">
        <f t="shared" si="2"/>
        <v>0</v>
      </c>
      <c r="P83" s="34">
        <f>'EJEC.PRESUPUSTAL AGREGADA'!W82</f>
        <v>0</v>
      </c>
      <c r="Q83" s="34">
        <f t="shared" si="3"/>
        <v>0</v>
      </c>
      <c r="R83" s="50">
        <f t="shared" si="5"/>
        <v>0</v>
      </c>
      <c r="S83" s="32"/>
      <c r="T83" s="32"/>
      <c r="U83" s="32"/>
      <c r="V83" s="32"/>
      <c r="W83" s="32"/>
      <c r="X83" s="32"/>
      <c r="Y83" s="32"/>
      <c r="Z83" s="32"/>
    </row>
    <row r="84" spans="1:26" s="33" customFormat="1" x14ac:dyDescent="0.25">
      <c r="A84" s="37" t="str">
        <f>'EJEC.PRESUPUSTAL AGREGADA'!D83</f>
        <v>A</v>
      </c>
      <c r="B84" s="31" t="str">
        <f>'EJEC.PRESUPUSTAL AGREGADA'!C83</f>
        <v>A-03-10-01</v>
      </c>
      <c r="C84" s="31" t="str">
        <f>'EJEC.PRESUPUSTAL AGREGADA'!P83</f>
        <v>FALLOS NACIONALES</v>
      </c>
      <c r="D84" s="37" t="str">
        <f>'EJEC.PRESUPUSTAL AGREGADA'!M83</f>
        <v>Nación</v>
      </c>
      <c r="E84" s="37" t="str">
        <f>'EJEC.PRESUPUSTAL AGREGADA'!O83</f>
        <v>CSF</v>
      </c>
      <c r="F84" s="37">
        <f>'EJEC.PRESUPUSTAL AGREGADA'!N83</f>
        <v>10</v>
      </c>
      <c r="G84" s="34">
        <f>'EJEC.PRESUPUSTAL AGREGADA'!Q83</f>
        <v>20000000</v>
      </c>
      <c r="H84" s="34">
        <f>'EJEC.PRESUPUSTAL AGREGADA'!R83</f>
        <v>0</v>
      </c>
      <c r="I84" s="34">
        <f>'EJEC.PRESUPUSTAL AGREGADA'!S83</f>
        <v>20000000</v>
      </c>
      <c r="J84" s="34">
        <f>'EJEC.PRESUPUSTAL AGREGADA'!T83</f>
        <v>0</v>
      </c>
      <c r="K84" s="34">
        <f t="shared" si="0"/>
        <v>0</v>
      </c>
      <c r="L84" s="34">
        <f>'EJEC.PRESUPUSTAL AGREGADA'!U83</f>
        <v>0</v>
      </c>
      <c r="M84" s="34">
        <f t="shared" si="1"/>
        <v>0</v>
      </c>
      <c r="N84" s="34">
        <f>'EJEC.PRESUPUSTAL AGREGADA'!V83</f>
        <v>0</v>
      </c>
      <c r="O84" s="34">
        <f t="shared" si="2"/>
        <v>0</v>
      </c>
      <c r="P84" s="34">
        <f>'EJEC.PRESUPUSTAL AGREGADA'!W83</f>
        <v>0</v>
      </c>
      <c r="Q84" s="34">
        <f t="shared" si="3"/>
        <v>0</v>
      </c>
      <c r="R84" s="50">
        <f t="shared" si="5"/>
        <v>0</v>
      </c>
      <c r="S84" s="32"/>
      <c r="T84" s="32"/>
      <c r="U84" s="32"/>
      <c r="V84" s="32"/>
      <c r="W84" s="32"/>
      <c r="X84" s="32"/>
      <c r="Y84" s="32"/>
      <c r="Z84" s="32"/>
    </row>
    <row r="85" spans="1:26" s="33" customFormat="1" x14ac:dyDescent="0.25">
      <c r="A85" s="37" t="str">
        <f>'EJEC.PRESUPUSTAL AGREGADA'!D84</f>
        <v>A</v>
      </c>
      <c r="B85" s="31" t="str">
        <f>'EJEC.PRESUPUSTAL AGREGADA'!C84</f>
        <v>A-03-10-01-001</v>
      </c>
      <c r="C85" s="31" t="str">
        <f>'EJEC.PRESUPUSTAL AGREGADA'!P84</f>
        <v>SENTENCIAS</v>
      </c>
      <c r="D85" s="37" t="str">
        <f>'EJEC.PRESUPUSTAL AGREGADA'!M84</f>
        <v>Nación</v>
      </c>
      <c r="E85" s="37" t="str">
        <f>'EJEC.PRESUPUSTAL AGREGADA'!O84</f>
        <v>CSF</v>
      </c>
      <c r="F85" s="37">
        <f>'EJEC.PRESUPUSTAL AGREGADA'!N84</f>
        <v>10</v>
      </c>
      <c r="G85" s="34">
        <f>'EJEC.PRESUPUSTAL AGREGADA'!Q84</f>
        <v>20000000</v>
      </c>
      <c r="H85" s="34">
        <f>'EJEC.PRESUPUSTAL AGREGADA'!R84</f>
        <v>0</v>
      </c>
      <c r="I85" s="34">
        <f>'EJEC.PRESUPUSTAL AGREGADA'!S84</f>
        <v>20000000</v>
      </c>
      <c r="J85" s="34">
        <f>'EJEC.PRESUPUSTAL AGREGADA'!T84</f>
        <v>0</v>
      </c>
      <c r="K85" s="34">
        <f t="shared" si="0"/>
        <v>0</v>
      </c>
      <c r="L85" s="34">
        <f>'EJEC.PRESUPUSTAL AGREGADA'!U84</f>
        <v>0</v>
      </c>
      <c r="M85" s="34">
        <f t="shared" si="1"/>
        <v>0</v>
      </c>
      <c r="N85" s="34">
        <f>'EJEC.PRESUPUSTAL AGREGADA'!V84</f>
        <v>0</v>
      </c>
      <c r="O85" s="34">
        <f t="shared" si="2"/>
        <v>0</v>
      </c>
      <c r="P85" s="34">
        <f>'EJEC.PRESUPUSTAL AGREGADA'!W84</f>
        <v>0</v>
      </c>
      <c r="Q85" s="34">
        <f t="shared" si="3"/>
        <v>0</v>
      </c>
      <c r="R85" s="50">
        <f t="shared" si="5"/>
        <v>0</v>
      </c>
      <c r="S85" s="32"/>
      <c r="T85" s="32"/>
      <c r="U85" s="32"/>
      <c r="V85" s="32"/>
      <c r="W85" s="32"/>
      <c r="X85" s="32"/>
      <c r="Y85" s="32"/>
      <c r="Z85" s="32"/>
    </row>
    <row r="86" spans="1:26" s="33" customFormat="1" x14ac:dyDescent="0.25">
      <c r="A86" s="37" t="str">
        <f>'EJEC.PRESUPUSTAL AGREGADA'!D85</f>
        <v>A</v>
      </c>
      <c r="B86" s="31" t="str">
        <f>'EJEC.PRESUPUSTAL AGREGADA'!C85</f>
        <v>A-08</v>
      </c>
      <c r="C86" s="31" t="str">
        <f>'EJEC.PRESUPUSTAL AGREGADA'!P85</f>
        <v>GASTOS POR TRIBUTOS, MULTAS, SANCIONES E INTERESES DE MORA</v>
      </c>
      <c r="D86" s="37" t="str">
        <f>'EJEC.PRESUPUSTAL AGREGADA'!M85</f>
        <v>Nación</v>
      </c>
      <c r="E86" s="37" t="str">
        <f>'EJEC.PRESUPUSTAL AGREGADA'!O85</f>
        <v>CSF</v>
      </c>
      <c r="F86" s="37">
        <f>'EJEC.PRESUPUSTAL AGREGADA'!N85</f>
        <v>10</v>
      </c>
      <c r="G86" s="34">
        <f>'EJEC.PRESUPUSTAL AGREGADA'!Q85</f>
        <v>268893000</v>
      </c>
      <c r="H86" s="34">
        <f>'EJEC.PRESUPUSTAL AGREGADA'!R85</f>
        <v>268893000</v>
      </c>
      <c r="I86" s="34">
        <f>'EJEC.PRESUPUSTAL AGREGADA'!S85</f>
        <v>0</v>
      </c>
      <c r="J86" s="34">
        <f>'EJEC.PRESUPUSTAL AGREGADA'!T85</f>
        <v>43689213</v>
      </c>
      <c r="K86" s="34">
        <f t="shared" si="0"/>
        <v>225203787</v>
      </c>
      <c r="L86" s="34">
        <f>'EJEC.PRESUPUSTAL AGREGADA'!U85</f>
        <v>43689213</v>
      </c>
      <c r="M86" s="34">
        <f t="shared" si="1"/>
        <v>0</v>
      </c>
      <c r="N86" s="34">
        <f>'EJEC.PRESUPUSTAL AGREGADA'!V85</f>
        <v>43689213</v>
      </c>
      <c r="O86" s="34">
        <f t="shared" si="2"/>
        <v>0</v>
      </c>
      <c r="P86" s="34">
        <f>'EJEC.PRESUPUSTAL AGREGADA'!W85</f>
        <v>43689213</v>
      </c>
      <c r="Q86" s="34">
        <f t="shared" si="3"/>
        <v>0</v>
      </c>
      <c r="R86" s="50">
        <f t="shared" si="5"/>
        <v>0.16247806004618937</v>
      </c>
      <c r="S86" s="32"/>
      <c r="T86" s="32"/>
      <c r="U86" s="32"/>
      <c r="V86" s="32"/>
      <c r="W86" s="32"/>
      <c r="X86" s="32"/>
      <c r="Y86" s="32"/>
      <c r="Z86" s="32"/>
    </row>
    <row r="87" spans="1:26" s="33" customFormat="1" x14ac:dyDescent="0.25">
      <c r="A87" s="37" t="str">
        <f>'EJEC.PRESUPUSTAL AGREGADA'!D86</f>
        <v>A</v>
      </c>
      <c r="B87" s="31" t="str">
        <f>'EJEC.PRESUPUSTAL AGREGADA'!C86</f>
        <v>A-08-01</v>
      </c>
      <c r="C87" s="31" t="str">
        <f>'EJEC.PRESUPUSTAL AGREGADA'!P86</f>
        <v>IMPUESTOS</v>
      </c>
      <c r="D87" s="37" t="str">
        <f>'EJEC.PRESUPUSTAL AGREGADA'!M86</f>
        <v>Nación</v>
      </c>
      <c r="E87" s="37" t="str">
        <f>'EJEC.PRESUPUSTAL AGREGADA'!O86</f>
        <v>CSF</v>
      </c>
      <c r="F87" s="37">
        <f>'EJEC.PRESUPUSTAL AGREGADA'!N86</f>
        <v>10</v>
      </c>
      <c r="G87" s="34">
        <f>'EJEC.PRESUPUSTAL AGREGADA'!Q86</f>
        <v>268893000</v>
      </c>
      <c r="H87" s="34">
        <f>'EJEC.PRESUPUSTAL AGREGADA'!R86</f>
        <v>268893000</v>
      </c>
      <c r="I87" s="34">
        <f>'EJEC.PRESUPUSTAL AGREGADA'!S86</f>
        <v>0</v>
      </c>
      <c r="J87" s="34">
        <f>'EJEC.PRESUPUSTAL AGREGADA'!T86</f>
        <v>43689213</v>
      </c>
      <c r="K87" s="34">
        <f t="shared" si="0"/>
        <v>225203787</v>
      </c>
      <c r="L87" s="34">
        <f>'EJEC.PRESUPUSTAL AGREGADA'!U86</f>
        <v>43689213</v>
      </c>
      <c r="M87" s="34">
        <f t="shared" si="1"/>
        <v>0</v>
      </c>
      <c r="N87" s="34">
        <f>'EJEC.PRESUPUSTAL AGREGADA'!V86</f>
        <v>43689213</v>
      </c>
      <c r="O87" s="34">
        <f t="shared" si="2"/>
        <v>0</v>
      </c>
      <c r="P87" s="34">
        <f>'EJEC.PRESUPUSTAL AGREGADA'!W86</f>
        <v>43689213</v>
      </c>
      <c r="Q87" s="34">
        <f t="shared" si="3"/>
        <v>0</v>
      </c>
      <c r="R87" s="50">
        <f t="shared" si="5"/>
        <v>0.16247806004618937</v>
      </c>
      <c r="S87" s="32"/>
      <c r="T87" s="32"/>
      <c r="U87" s="32"/>
      <c r="V87" s="32"/>
      <c r="W87" s="32"/>
      <c r="X87" s="32"/>
      <c r="Y87" s="32"/>
      <c r="Z87" s="32"/>
    </row>
    <row r="88" spans="1:26" s="33" customFormat="1" x14ac:dyDescent="0.25">
      <c r="A88" s="37" t="str">
        <f>'EJEC.PRESUPUSTAL AGREGADA'!D87</f>
        <v>A</v>
      </c>
      <c r="B88" s="31" t="str">
        <f>'EJEC.PRESUPUSTAL AGREGADA'!C87</f>
        <v>A-08-01-02</v>
      </c>
      <c r="C88" s="31" t="str">
        <f>'EJEC.PRESUPUSTAL AGREGADA'!P87</f>
        <v>IMPUESTOS TERRITORIALES</v>
      </c>
      <c r="D88" s="37" t="str">
        <f>'EJEC.PRESUPUSTAL AGREGADA'!M87</f>
        <v>Nación</v>
      </c>
      <c r="E88" s="37" t="str">
        <f>'EJEC.PRESUPUSTAL AGREGADA'!O87</f>
        <v>CSF</v>
      </c>
      <c r="F88" s="37">
        <f>'EJEC.PRESUPUSTAL AGREGADA'!N87</f>
        <v>10</v>
      </c>
      <c r="G88" s="34">
        <f>'EJEC.PRESUPUSTAL AGREGADA'!Q87</f>
        <v>268893000</v>
      </c>
      <c r="H88" s="34">
        <f>'EJEC.PRESUPUSTAL AGREGADA'!R87</f>
        <v>268893000</v>
      </c>
      <c r="I88" s="34">
        <f>'EJEC.PRESUPUSTAL AGREGADA'!S87</f>
        <v>0</v>
      </c>
      <c r="J88" s="34">
        <f>'EJEC.PRESUPUSTAL AGREGADA'!T87</f>
        <v>43689213</v>
      </c>
      <c r="K88" s="34">
        <f t="shared" si="0"/>
        <v>225203787</v>
      </c>
      <c r="L88" s="34">
        <f>'EJEC.PRESUPUSTAL AGREGADA'!U87</f>
        <v>43689213</v>
      </c>
      <c r="M88" s="34">
        <f t="shared" si="1"/>
        <v>0</v>
      </c>
      <c r="N88" s="34">
        <f>'EJEC.PRESUPUSTAL AGREGADA'!V87</f>
        <v>43689213</v>
      </c>
      <c r="O88" s="34">
        <f t="shared" si="2"/>
        <v>0</v>
      </c>
      <c r="P88" s="34">
        <f>'EJEC.PRESUPUSTAL AGREGADA'!W87</f>
        <v>43689213</v>
      </c>
      <c r="Q88" s="34">
        <f t="shared" si="3"/>
        <v>0</v>
      </c>
      <c r="R88" s="50">
        <f t="shared" si="5"/>
        <v>0.16247806004618937</v>
      </c>
      <c r="S88" s="32"/>
      <c r="T88" s="32"/>
      <c r="U88" s="32"/>
      <c r="V88" s="32"/>
      <c r="W88" s="32"/>
      <c r="X88" s="32"/>
      <c r="Y88" s="32"/>
      <c r="Z88" s="32"/>
    </row>
    <row r="89" spans="1:26" s="33" customFormat="1" x14ac:dyDescent="0.25">
      <c r="A89" s="37" t="str">
        <f>'EJEC.PRESUPUSTAL AGREGADA'!D88</f>
        <v>A</v>
      </c>
      <c r="B89" s="31" t="str">
        <f>'EJEC.PRESUPUSTAL AGREGADA'!C88</f>
        <v>A-08-01-02-001</v>
      </c>
      <c r="C89" s="31" t="str">
        <f>'EJEC.PRESUPUSTAL AGREGADA'!P88</f>
        <v>IMPUESTO PREDIAL Y SOBRETASA AMBIENTAL</v>
      </c>
      <c r="D89" s="37" t="str">
        <f>'EJEC.PRESUPUSTAL AGREGADA'!M88</f>
        <v>Nación</v>
      </c>
      <c r="E89" s="37" t="str">
        <f>'EJEC.PRESUPUSTAL AGREGADA'!O88</f>
        <v>CSF</v>
      </c>
      <c r="F89" s="37">
        <f>'EJEC.PRESUPUSTAL AGREGADA'!N88</f>
        <v>10</v>
      </c>
      <c r="G89" s="34">
        <f>'EJEC.PRESUPUSTAL AGREGADA'!Q88</f>
        <v>267593000</v>
      </c>
      <c r="H89" s="34">
        <f>'EJEC.PRESUPUSTAL AGREGADA'!R88</f>
        <v>267593000</v>
      </c>
      <c r="I89" s="34">
        <f>'EJEC.PRESUPUSTAL AGREGADA'!S88</f>
        <v>0</v>
      </c>
      <c r="J89" s="34">
        <f>'EJEC.PRESUPUSTAL AGREGADA'!T88</f>
        <v>43689213</v>
      </c>
      <c r="K89" s="34">
        <f t="shared" si="0"/>
        <v>223903787</v>
      </c>
      <c r="L89" s="34">
        <f>'EJEC.PRESUPUSTAL AGREGADA'!U88</f>
        <v>43689213</v>
      </c>
      <c r="M89" s="34">
        <f t="shared" si="1"/>
        <v>0</v>
      </c>
      <c r="N89" s="34">
        <f>'EJEC.PRESUPUSTAL AGREGADA'!V88</f>
        <v>43689213</v>
      </c>
      <c r="O89" s="34">
        <f t="shared" si="2"/>
        <v>0</v>
      </c>
      <c r="P89" s="34">
        <f>'EJEC.PRESUPUSTAL AGREGADA'!W88</f>
        <v>43689213</v>
      </c>
      <c r="Q89" s="34">
        <f t="shared" si="3"/>
        <v>0</v>
      </c>
      <c r="R89" s="50">
        <f>+J89/G89</f>
        <v>0.16326739862402978</v>
      </c>
      <c r="S89" s="32"/>
      <c r="T89" s="32"/>
      <c r="U89" s="32"/>
      <c r="V89" s="32"/>
      <c r="W89" s="32"/>
      <c r="X89" s="32"/>
      <c r="Y89" s="32"/>
      <c r="Z89" s="32"/>
    </row>
    <row r="90" spans="1:26" s="33" customFormat="1" x14ac:dyDescent="0.25">
      <c r="A90" s="37" t="str">
        <f>'EJEC.PRESUPUSTAL AGREGADA'!D89</f>
        <v>A</v>
      </c>
      <c r="B90" s="31" t="str">
        <f>'EJEC.PRESUPUSTAL AGREGADA'!C89</f>
        <v>A-08-01-02-006</v>
      </c>
      <c r="C90" s="31" t="str">
        <f>'EJEC.PRESUPUSTAL AGREGADA'!P89</f>
        <v>IMPUESTO SOBRE VEHÍCULOS AUTOMOTORES</v>
      </c>
      <c r="D90" s="37" t="str">
        <f>'EJEC.PRESUPUSTAL AGREGADA'!M89</f>
        <v>Nación</v>
      </c>
      <c r="E90" s="37" t="str">
        <f>'EJEC.PRESUPUSTAL AGREGADA'!O89</f>
        <v>CSF</v>
      </c>
      <c r="F90" s="37">
        <f>'EJEC.PRESUPUSTAL AGREGADA'!N89</f>
        <v>10</v>
      </c>
      <c r="G90" s="34">
        <f>'EJEC.PRESUPUSTAL AGREGADA'!Q89</f>
        <v>1300000</v>
      </c>
      <c r="H90" s="34">
        <f>'EJEC.PRESUPUSTAL AGREGADA'!R89</f>
        <v>1300000</v>
      </c>
      <c r="I90" s="34">
        <f>'EJEC.PRESUPUSTAL AGREGADA'!S89</f>
        <v>0</v>
      </c>
      <c r="J90" s="34">
        <f>'EJEC.PRESUPUSTAL AGREGADA'!T89</f>
        <v>0</v>
      </c>
      <c r="K90" s="34">
        <f t="shared" si="0"/>
        <v>1300000</v>
      </c>
      <c r="L90" s="34">
        <f>'EJEC.PRESUPUSTAL AGREGADA'!U89</f>
        <v>0</v>
      </c>
      <c r="M90" s="34">
        <f t="shared" si="1"/>
        <v>0</v>
      </c>
      <c r="N90" s="34">
        <f>'EJEC.PRESUPUSTAL AGREGADA'!V89</f>
        <v>0</v>
      </c>
      <c r="O90" s="34">
        <f t="shared" si="2"/>
        <v>0</v>
      </c>
      <c r="P90" s="34">
        <f>'EJEC.PRESUPUSTAL AGREGADA'!W89</f>
        <v>0</v>
      </c>
      <c r="Q90" s="34">
        <f t="shared" si="3"/>
        <v>0</v>
      </c>
      <c r="R90" s="50">
        <f t="shared" si="5"/>
        <v>0</v>
      </c>
      <c r="S90" s="32"/>
      <c r="T90" s="32"/>
      <c r="U90" s="32"/>
      <c r="V90" s="32"/>
      <c r="W90" s="32"/>
      <c r="X90" s="32"/>
      <c r="Y90" s="32"/>
      <c r="Z90" s="32"/>
    </row>
    <row r="91" spans="1:26" s="33" customFormat="1" ht="22.5" customHeight="1" x14ac:dyDescent="0.25">
      <c r="A91" s="37" t="str">
        <f>'EJEC.PRESUPUSTAL AGREGADA'!D90</f>
        <v>A</v>
      </c>
      <c r="B91" s="31" t="str">
        <f>'EJEC.PRESUPUSTAL AGREGADA'!C90</f>
        <v>A</v>
      </c>
      <c r="C91" s="31" t="str">
        <f>'EJEC.PRESUPUSTAL AGREGADA'!P90</f>
        <v xml:space="preserve">FUNCIONAMIENTO </v>
      </c>
      <c r="D91" s="37" t="str">
        <f>'EJEC.PRESUPUSTAL AGREGADA'!M90</f>
        <v>Nación</v>
      </c>
      <c r="E91" s="37" t="str">
        <f>'EJEC.PRESUPUSTAL AGREGADA'!O90</f>
        <v>SSF</v>
      </c>
      <c r="F91" s="37">
        <f>'EJEC.PRESUPUSTAL AGREGADA'!N90</f>
        <v>11</v>
      </c>
      <c r="G91" s="34">
        <f>'EJEC.PRESUPUSTAL AGREGADA'!Q90</f>
        <v>251526000</v>
      </c>
      <c r="H91" s="34">
        <f>'EJEC.PRESUPUSTAL AGREGADA'!R90</f>
        <v>0</v>
      </c>
      <c r="I91" s="34">
        <f>'EJEC.PRESUPUSTAL AGREGADA'!S90</f>
        <v>251526000</v>
      </c>
      <c r="J91" s="34">
        <f>'EJEC.PRESUPUSTAL AGREGADA'!T90</f>
        <v>0</v>
      </c>
      <c r="K91" s="34">
        <f t="shared" si="0"/>
        <v>0</v>
      </c>
      <c r="L91" s="34">
        <f>'EJEC.PRESUPUSTAL AGREGADA'!U90</f>
        <v>0</v>
      </c>
      <c r="M91" s="34">
        <f t="shared" si="1"/>
        <v>0</v>
      </c>
      <c r="N91" s="34">
        <f>'EJEC.PRESUPUSTAL AGREGADA'!V90</f>
        <v>0</v>
      </c>
      <c r="O91" s="34">
        <f t="shared" si="2"/>
        <v>0</v>
      </c>
      <c r="P91" s="34">
        <f>'EJEC.PRESUPUSTAL AGREGADA'!W90</f>
        <v>0</v>
      </c>
      <c r="Q91" s="34">
        <f t="shared" si="3"/>
        <v>0</v>
      </c>
      <c r="R91" s="50">
        <f t="shared" si="5"/>
        <v>0</v>
      </c>
      <c r="S91" s="32"/>
      <c r="T91" s="32"/>
      <c r="U91" s="32"/>
      <c r="V91" s="32"/>
      <c r="W91" s="32"/>
      <c r="X91" s="32"/>
      <c r="Y91" s="32"/>
      <c r="Z91" s="32"/>
    </row>
    <row r="92" spans="1:26" s="33" customFormat="1" x14ac:dyDescent="0.25">
      <c r="A92" s="37" t="str">
        <f>'EJEC.PRESUPUSTAL AGREGADA'!D91</f>
        <v>A</v>
      </c>
      <c r="B92" s="31" t="str">
        <f>'EJEC.PRESUPUSTAL AGREGADA'!C91</f>
        <v>A-08</v>
      </c>
      <c r="C92" s="31" t="str">
        <f>'EJEC.PRESUPUSTAL AGREGADA'!P91</f>
        <v>GASTOS POR TRIBUTOS, MULTAS, SANCIONES E INTERESES DE MORA</v>
      </c>
      <c r="D92" s="37" t="str">
        <f>'EJEC.PRESUPUSTAL AGREGADA'!M91</f>
        <v>Nación</v>
      </c>
      <c r="E92" s="37" t="str">
        <f>'EJEC.PRESUPUSTAL AGREGADA'!O91</f>
        <v>SSF</v>
      </c>
      <c r="F92" s="37">
        <f>'EJEC.PRESUPUSTAL AGREGADA'!N91</f>
        <v>11</v>
      </c>
      <c r="G92" s="34">
        <f>'EJEC.PRESUPUSTAL AGREGADA'!Q91</f>
        <v>251526000</v>
      </c>
      <c r="H92" s="34">
        <f>'EJEC.PRESUPUSTAL AGREGADA'!R91</f>
        <v>0</v>
      </c>
      <c r="I92" s="34">
        <f>'EJEC.PRESUPUSTAL AGREGADA'!S91</f>
        <v>251526000</v>
      </c>
      <c r="J92" s="34">
        <f>'EJEC.PRESUPUSTAL AGREGADA'!T91</f>
        <v>0</v>
      </c>
      <c r="K92" s="34">
        <f t="shared" si="0"/>
        <v>0</v>
      </c>
      <c r="L92" s="34">
        <f>'EJEC.PRESUPUSTAL AGREGADA'!U91</f>
        <v>0</v>
      </c>
      <c r="M92" s="34">
        <f t="shared" si="1"/>
        <v>0</v>
      </c>
      <c r="N92" s="34">
        <f>'EJEC.PRESUPUSTAL AGREGADA'!V91</f>
        <v>0</v>
      </c>
      <c r="O92" s="34">
        <f t="shared" si="2"/>
        <v>0</v>
      </c>
      <c r="P92" s="34">
        <f>'EJEC.PRESUPUSTAL AGREGADA'!W91</f>
        <v>0</v>
      </c>
      <c r="Q92" s="34">
        <f t="shared" si="3"/>
        <v>0</v>
      </c>
      <c r="R92" s="50">
        <f t="shared" si="5"/>
        <v>0</v>
      </c>
      <c r="S92" s="32"/>
      <c r="T92" s="32"/>
      <c r="U92" s="32"/>
      <c r="V92" s="32"/>
      <c r="W92" s="32"/>
      <c r="X92" s="32"/>
      <c r="Y92" s="32"/>
      <c r="Z92" s="32"/>
    </row>
    <row r="93" spans="1:26" s="33" customFormat="1" x14ac:dyDescent="0.25">
      <c r="A93" s="37" t="str">
        <f>'EJEC.PRESUPUSTAL AGREGADA'!D92</f>
        <v>A</v>
      </c>
      <c r="B93" s="31" t="str">
        <f>'EJEC.PRESUPUSTAL AGREGADA'!C92</f>
        <v>A-08-04</v>
      </c>
      <c r="C93" s="31" t="str">
        <f>'EJEC.PRESUPUSTAL AGREGADA'!P92</f>
        <v>CONTRIBUCIONES</v>
      </c>
      <c r="D93" s="37" t="str">
        <f>'EJEC.PRESUPUSTAL AGREGADA'!M92</f>
        <v>Nación</v>
      </c>
      <c r="E93" s="37" t="str">
        <f>'EJEC.PRESUPUSTAL AGREGADA'!O92</f>
        <v>SSF</v>
      </c>
      <c r="F93" s="37">
        <f>'EJEC.PRESUPUSTAL AGREGADA'!N92</f>
        <v>11</v>
      </c>
      <c r="G93" s="34">
        <f>'EJEC.PRESUPUSTAL AGREGADA'!Q92</f>
        <v>251526000</v>
      </c>
      <c r="H93" s="34">
        <f>'EJEC.PRESUPUSTAL AGREGADA'!R92</f>
        <v>0</v>
      </c>
      <c r="I93" s="34">
        <f>'EJEC.PRESUPUSTAL AGREGADA'!S92</f>
        <v>251526000</v>
      </c>
      <c r="J93" s="34">
        <f>'EJEC.PRESUPUSTAL AGREGADA'!T92</f>
        <v>0</v>
      </c>
      <c r="K93" s="34">
        <f t="shared" si="0"/>
        <v>0</v>
      </c>
      <c r="L93" s="34">
        <f>'EJEC.PRESUPUSTAL AGREGADA'!U92</f>
        <v>0</v>
      </c>
      <c r="M93" s="34">
        <f t="shared" si="1"/>
        <v>0</v>
      </c>
      <c r="N93" s="34">
        <f>'EJEC.PRESUPUSTAL AGREGADA'!V92</f>
        <v>0</v>
      </c>
      <c r="O93" s="34">
        <f t="shared" si="2"/>
        <v>0</v>
      </c>
      <c r="P93" s="34">
        <f>'EJEC.PRESUPUSTAL AGREGADA'!W92</f>
        <v>0</v>
      </c>
      <c r="Q93" s="34">
        <f t="shared" si="3"/>
        <v>0</v>
      </c>
      <c r="R93" s="50">
        <f t="shared" si="5"/>
        <v>0</v>
      </c>
      <c r="S93" s="32"/>
      <c r="T93" s="32"/>
      <c r="U93" s="32"/>
      <c r="V93" s="32"/>
      <c r="W93" s="32"/>
      <c r="X93" s="32"/>
      <c r="Y93" s="32"/>
      <c r="Z93" s="32"/>
    </row>
    <row r="94" spans="1:26" s="33" customFormat="1" x14ac:dyDescent="0.25">
      <c r="A94" s="37" t="str">
        <f>'EJEC.PRESUPUSTAL AGREGADA'!D93</f>
        <v>A</v>
      </c>
      <c r="B94" s="31" t="str">
        <f>'EJEC.PRESUPUSTAL AGREGADA'!C93</f>
        <v>A-08-04-01</v>
      </c>
      <c r="C94" s="31" t="str">
        <f>'EJEC.PRESUPUSTAL AGREGADA'!P93</f>
        <v>CUOTA DE FISCALIZACIÓN Y AUDITAJE</v>
      </c>
      <c r="D94" s="37" t="str">
        <f>'EJEC.PRESUPUSTAL AGREGADA'!M93</f>
        <v>Nación</v>
      </c>
      <c r="E94" s="37" t="str">
        <f>'EJEC.PRESUPUSTAL AGREGADA'!O93</f>
        <v>SSF</v>
      </c>
      <c r="F94" s="37">
        <f>'EJEC.PRESUPUSTAL AGREGADA'!N93</f>
        <v>11</v>
      </c>
      <c r="G94" s="34">
        <f>'EJEC.PRESUPUSTAL AGREGADA'!Q93</f>
        <v>251526000</v>
      </c>
      <c r="H94" s="34">
        <f>'EJEC.PRESUPUSTAL AGREGADA'!R93</f>
        <v>0</v>
      </c>
      <c r="I94" s="34">
        <f>'EJEC.PRESUPUSTAL AGREGADA'!S93</f>
        <v>251526000</v>
      </c>
      <c r="J94" s="34">
        <f>'EJEC.PRESUPUSTAL AGREGADA'!T93</f>
        <v>0</v>
      </c>
      <c r="K94" s="34">
        <f t="shared" si="0"/>
        <v>0</v>
      </c>
      <c r="L94" s="34">
        <f>'EJEC.PRESUPUSTAL AGREGADA'!U93</f>
        <v>0</v>
      </c>
      <c r="M94" s="34">
        <f t="shared" si="1"/>
        <v>0</v>
      </c>
      <c r="N94" s="34">
        <f>'EJEC.PRESUPUSTAL AGREGADA'!V93</f>
        <v>0</v>
      </c>
      <c r="O94" s="34">
        <f t="shared" si="2"/>
        <v>0</v>
      </c>
      <c r="P94" s="34">
        <f>'EJEC.PRESUPUSTAL AGREGADA'!W93</f>
        <v>0</v>
      </c>
      <c r="Q94" s="34">
        <f t="shared" si="3"/>
        <v>0</v>
      </c>
      <c r="R94" s="50">
        <f t="shared" si="5"/>
        <v>0</v>
      </c>
      <c r="S94" s="32"/>
      <c r="T94" s="32"/>
      <c r="U94" s="32"/>
      <c r="V94" s="32"/>
      <c r="W94" s="32"/>
      <c r="X94" s="32"/>
      <c r="Y94" s="32"/>
      <c r="Z94" s="32"/>
    </row>
    <row r="95" spans="1:26" s="33" customFormat="1" ht="22.5" customHeight="1" x14ac:dyDescent="0.25">
      <c r="A95" s="37" t="str">
        <f>'EJEC.PRESUPUSTAL AGREGADA'!D94</f>
        <v>A</v>
      </c>
      <c r="B95" s="31" t="str">
        <f>'EJEC.PRESUPUSTAL AGREGADA'!C94</f>
        <v>A</v>
      </c>
      <c r="C95" s="31" t="str">
        <f>'EJEC.PRESUPUSTAL AGREGADA'!P94</f>
        <v xml:space="preserve">FUNCIONAMIENTO </v>
      </c>
      <c r="D95" s="37" t="str">
        <f>'EJEC.PRESUPUSTAL AGREGADA'!M94</f>
        <v>Propios</v>
      </c>
      <c r="E95" s="37" t="str">
        <f>'EJEC.PRESUPUSTAL AGREGADA'!O94</f>
        <v>CSF</v>
      </c>
      <c r="F95" s="37">
        <f>'EJEC.PRESUPUSTAL AGREGADA'!N94</f>
        <v>21</v>
      </c>
      <c r="G95" s="34">
        <f>'EJEC.PRESUPUSTAL AGREGADA'!Q94</f>
        <v>620570210</v>
      </c>
      <c r="H95" s="34">
        <f>'EJEC.PRESUPUSTAL AGREGADA'!R94</f>
        <v>520570210</v>
      </c>
      <c r="I95" s="34">
        <f>'EJEC.PRESUPUSTAL AGREGADA'!S94</f>
        <v>100000000</v>
      </c>
      <c r="J95" s="34">
        <f>'EJEC.PRESUPUSTAL AGREGADA'!T94</f>
        <v>444773936</v>
      </c>
      <c r="K95" s="34">
        <f t="shared" si="0"/>
        <v>75796274</v>
      </c>
      <c r="L95" s="34">
        <f>'EJEC.PRESUPUSTAL AGREGADA'!U94</f>
        <v>58707309</v>
      </c>
      <c r="M95" s="34">
        <f t="shared" si="1"/>
        <v>386066627</v>
      </c>
      <c r="N95" s="34">
        <f>'EJEC.PRESUPUSTAL AGREGADA'!V94</f>
        <v>58707309</v>
      </c>
      <c r="O95" s="34">
        <f t="shared" si="2"/>
        <v>0</v>
      </c>
      <c r="P95" s="34">
        <f>'EJEC.PRESUPUSTAL AGREGADA'!W94</f>
        <v>58707309</v>
      </c>
      <c r="Q95" s="34">
        <f t="shared" si="3"/>
        <v>0</v>
      </c>
      <c r="R95" s="50">
        <f t="shared" si="5"/>
        <v>0.71671815506580638</v>
      </c>
      <c r="S95" s="32"/>
      <c r="T95" s="32"/>
      <c r="U95" s="32"/>
      <c r="V95" s="32"/>
      <c r="W95" s="32"/>
      <c r="X95" s="32"/>
      <c r="Y95" s="32"/>
      <c r="Z95" s="32"/>
    </row>
    <row r="96" spans="1:26" s="33" customFormat="1" x14ac:dyDescent="0.25">
      <c r="A96" s="37" t="str">
        <f>'EJEC.PRESUPUSTAL AGREGADA'!D95</f>
        <v>A</v>
      </c>
      <c r="B96" s="31" t="str">
        <f>'EJEC.PRESUPUSTAL AGREGADA'!C95</f>
        <v>A-02</v>
      </c>
      <c r="C96" s="31" t="str">
        <f>'EJEC.PRESUPUSTAL AGREGADA'!P95</f>
        <v>ADQUISICIÓN DE BIENES  Y SERVICIOS</v>
      </c>
      <c r="D96" s="37" t="str">
        <f>'EJEC.PRESUPUSTAL AGREGADA'!M95</f>
        <v>Propios</v>
      </c>
      <c r="E96" s="37" t="str">
        <f>'EJEC.PRESUPUSTAL AGREGADA'!O95</f>
        <v>CSF</v>
      </c>
      <c r="F96" s="37">
        <f>'EJEC.PRESUPUSTAL AGREGADA'!N95</f>
        <v>21</v>
      </c>
      <c r="G96" s="34">
        <f>'EJEC.PRESUPUSTAL AGREGADA'!Q95</f>
        <v>520570210</v>
      </c>
      <c r="H96" s="34">
        <f>'EJEC.PRESUPUSTAL AGREGADA'!R95</f>
        <v>520570210</v>
      </c>
      <c r="I96" s="34">
        <f>'EJEC.PRESUPUSTAL AGREGADA'!S95</f>
        <v>0</v>
      </c>
      <c r="J96" s="34">
        <f>'EJEC.PRESUPUSTAL AGREGADA'!T95</f>
        <v>444773936</v>
      </c>
      <c r="K96" s="34">
        <f t="shared" si="0"/>
        <v>75796274</v>
      </c>
      <c r="L96" s="34">
        <f>'EJEC.PRESUPUSTAL AGREGADA'!U95</f>
        <v>58707309</v>
      </c>
      <c r="M96" s="34">
        <f t="shared" si="1"/>
        <v>386066627</v>
      </c>
      <c r="N96" s="34">
        <f>'EJEC.PRESUPUSTAL AGREGADA'!V95</f>
        <v>58707309</v>
      </c>
      <c r="O96" s="34">
        <f t="shared" si="2"/>
        <v>0</v>
      </c>
      <c r="P96" s="34">
        <f>'EJEC.PRESUPUSTAL AGREGADA'!W95</f>
        <v>58707309</v>
      </c>
      <c r="Q96" s="34">
        <f t="shared" si="3"/>
        <v>0</v>
      </c>
      <c r="R96" s="50">
        <f t="shared" si="5"/>
        <v>0.85439759605145293</v>
      </c>
      <c r="S96" s="32"/>
      <c r="T96" s="32"/>
      <c r="U96" s="32"/>
      <c r="V96" s="32"/>
      <c r="W96" s="32"/>
      <c r="X96" s="32"/>
      <c r="Y96" s="32"/>
      <c r="Z96" s="32"/>
    </row>
    <row r="97" spans="1:26" s="33" customFormat="1" x14ac:dyDescent="0.25">
      <c r="A97" s="37" t="str">
        <f>'EJEC.PRESUPUSTAL AGREGADA'!D96</f>
        <v>A</v>
      </c>
      <c r="B97" s="31" t="str">
        <f>'EJEC.PRESUPUSTAL AGREGADA'!C96</f>
        <v>A-02-02</v>
      </c>
      <c r="C97" s="31" t="str">
        <f>'EJEC.PRESUPUSTAL AGREGADA'!P96</f>
        <v>ADQUISICIONES DIFERENTES DE ACTIVOS</v>
      </c>
      <c r="D97" s="37" t="str">
        <f>'EJEC.PRESUPUSTAL AGREGADA'!M96</f>
        <v>Propios</v>
      </c>
      <c r="E97" s="37" t="str">
        <f>'EJEC.PRESUPUSTAL AGREGADA'!O96</f>
        <v>CSF</v>
      </c>
      <c r="F97" s="37">
        <f>'EJEC.PRESUPUSTAL AGREGADA'!N96</f>
        <v>21</v>
      </c>
      <c r="G97" s="34">
        <f>'EJEC.PRESUPUSTAL AGREGADA'!Q96</f>
        <v>520570210</v>
      </c>
      <c r="H97" s="34">
        <f>'EJEC.PRESUPUSTAL AGREGADA'!R96</f>
        <v>520570210</v>
      </c>
      <c r="I97" s="34">
        <f>'EJEC.PRESUPUSTAL AGREGADA'!S96</f>
        <v>0</v>
      </c>
      <c r="J97" s="34">
        <f>'EJEC.PRESUPUSTAL AGREGADA'!T96</f>
        <v>444773936</v>
      </c>
      <c r="K97" s="34">
        <f t="shared" si="0"/>
        <v>75796274</v>
      </c>
      <c r="L97" s="34">
        <f>'EJEC.PRESUPUSTAL AGREGADA'!U96</f>
        <v>58707309</v>
      </c>
      <c r="M97" s="34">
        <f t="shared" si="1"/>
        <v>386066627</v>
      </c>
      <c r="N97" s="34">
        <f>'EJEC.PRESUPUSTAL AGREGADA'!V96</f>
        <v>58707309</v>
      </c>
      <c r="O97" s="34">
        <f t="shared" si="2"/>
        <v>0</v>
      </c>
      <c r="P97" s="34">
        <f>'EJEC.PRESUPUSTAL AGREGADA'!W96</f>
        <v>58707309</v>
      </c>
      <c r="Q97" s="34">
        <f t="shared" si="3"/>
        <v>0</v>
      </c>
      <c r="R97" s="50">
        <f t="shared" si="5"/>
        <v>0.85439759605145293</v>
      </c>
      <c r="S97" s="32"/>
      <c r="T97" s="32"/>
      <c r="U97" s="32"/>
      <c r="V97" s="32"/>
      <c r="W97" s="32"/>
      <c r="X97" s="32"/>
      <c r="Y97" s="32"/>
      <c r="Z97" s="32"/>
    </row>
    <row r="98" spans="1:26" s="33" customFormat="1" x14ac:dyDescent="0.25">
      <c r="A98" s="37" t="str">
        <f>'EJEC.PRESUPUSTAL AGREGADA'!D97</f>
        <v>A</v>
      </c>
      <c r="B98" s="31" t="str">
        <f>'EJEC.PRESUPUSTAL AGREGADA'!C97</f>
        <v>A-02-02-01</v>
      </c>
      <c r="C98" s="31" t="str">
        <f>'EJEC.PRESUPUSTAL AGREGADA'!P97</f>
        <v>MATERIALES Y SUMINISTROS</v>
      </c>
      <c r="D98" s="37" t="str">
        <f>'EJEC.PRESUPUSTAL AGREGADA'!M97</f>
        <v>Propios</v>
      </c>
      <c r="E98" s="37" t="str">
        <f>'EJEC.PRESUPUSTAL AGREGADA'!O97</f>
        <v>CSF</v>
      </c>
      <c r="F98" s="37">
        <f>'EJEC.PRESUPUSTAL AGREGADA'!N97</f>
        <v>21</v>
      </c>
      <c r="G98" s="34">
        <f>'EJEC.PRESUPUSTAL AGREGADA'!Q97</f>
        <v>44170210</v>
      </c>
      <c r="H98" s="34">
        <f>'EJEC.PRESUPUSTAL AGREGADA'!R97</f>
        <v>44170210</v>
      </c>
      <c r="I98" s="34">
        <f>'EJEC.PRESUPUSTAL AGREGADA'!S97</f>
        <v>0</v>
      </c>
      <c r="J98" s="34">
        <f>'EJEC.PRESUPUSTAL AGREGADA'!T97</f>
        <v>7200000</v>
      </c>
      <c r="K98" s="34">
        <f t="shared" si="0"/>
        <v>36970210</v>
      </c>
      <c r="L98" s="34">
        <f>'EJEC.PRESUPUSTAL AGREGADA'!U97</f>
        <v>0</v>
      </c>
      <c r="M98" s="34">
        <f t="shared" si="1"/>
        <v>7200000</v>
      </c>
      <c r="N98" s="34">
        <f>'EJEC.PRESUPUSTAL AGREGADA'!V97</f>
        <v>0</v>
      </c>
      <c r="O98" s="34">
        <f t="shared" si="2"/>
        <v>0</v>
      </c>
      <c r="P98" s="34">
        <f>'EJEC.PRESUPUSTAL AGREGADA'!W97</f>
        <v>0</v>
      </c>
      <c r="Q98" s="34">
        <f t="shared" si="3"/>
        <v>0</v>
      </c>
      <c r="R98" s="50">
        <f t="shared" si="5"/>
        <v>0.16300579055431252</v>
      </c>
      <c r="S98" s="32"/>
      <c r="T98" s="32"/>
      <c r="U98" s="32"/>
      <c r="V98" s="32"/>
      <c r="W98" s="32"/>
      <c r="X98" s="32"/>
      <c r="Y98" s="32"/>
      <c r="Z98" s="32"/>
    </row>
    <row r="99" spans="1:26" s="33" customFormat="1" ht="27.75" customHeight="1" x14ac:dyDescent="0.25">
      <c r="A99" s="37" t="str">
        <f>'EJEC.PRESUPUSTAL AGREGADA'!D98</f>
        <v>A</v>
      </c>
      <c r="B99" s="31" t="str">
        <f>'EJEC.PRESUPUSTAL AGREGADA'!C98</f>
        <v>A-02-02-01-003</v>
      </c>
      <c r="C99" s="31" t="str">
        <f>'EJEC.PRESUPUSTAL AGREGADA'!P98</f>
        <v>OTROS BIENES TRANSPORTABLES (EXCEPTO PRODUCTOS METÁLICOS, MAQUINARIA Y EQUIPO)</v>
      </c>
      <c r="D99" s="37" t="str">
        <f>'EJEC.PRESUPUSTAL AGREGADA'!M98</f>
        <v>Propios</v>
      </c>
      <c r="E99" s="37" t="str">
        <f>'EJEC.PRESUPUSTAL AGREGADA'!O98</f>
        <v>CSF</v>
      </c>
      <c r="F99" s="37">
        <f>'EJEC.PRESUPUSTAL AGREGADA'!N98</f>
        <v>21</v>
      </c>
      <c r="G99" s="34">
        <f>'EJEC.PRESUPUSTAL AGREGADA'!Q98</f>
        <v>29170210</v>
      </c>
      <c r="H99" s="34">
        <f>'EJEC.PRESUPUSTAL AGREGADA'!R98</f>
        <v>29170210</v>
      </c>
      <c r="I99" s="34">
        <f>'EJEC.PRESUPUSTAL AGREGADA'!S98</f>
        <v>0</v>
      </c>
      <c r="J99" s="34">
        <f>'EJEC.PRESUPUSTAL AGREGADA'!T98</f>
        <v>7200000</v>
      </c>
      <c r="K99" s="34">
        <f t="shared" si="0"/>
        <v>21970210</v>
      </c>
      <c r="L99" s="34">
        <f>'EJEC.PRESUPUSTAL AGREGADA'!U98</f>
        <v>0</v>
      </c>
      <c r="M99" s="34">
        <f t="shared" si="1"/>
        <v>7200000</v>
      </c>
      <c r="N99" s="34">
        <f>'EJEC.PRESUPUSTAL AGREGADA'!V98</f>
        <v>0</v>
      </c>
      <c r="O99" s="34">
        <f t="shared" si="2"/>
        <v>0</v>
      </c>
      <c r="P99" s="34">
        <f>'EJEC.PRESUPUSTAL AGREGADA'!W98</f>
        <v>0</v>
      </c>
      <c r="Q99" s="34">
        <f t="shared" si="3"/>
        <v>0</v>
      </c>
      <c r="R99" s="50">
        <f t="shared" si="5"/>
        <v>0.24682715688368373</v>
      </c>
      <c r="S99" s="32"/>
      <c r="T99" s="32"/>
      <c r="U99" s="32"/>
      <c r="V99" s="32"/>
      <c r="W99" s="32"/>
      <c r="X99" s="32"/>
      <c r="Y99" s="32"/>
      <c r="Z99" s="32"/>
    </row>
    <row r="100" spans="1:26" s="33" customFormat="1" ht="28.5" customHeight="1" x14ac:dyDescent="0.25">
      <c r="A100" s="37" t="str">
        <f>'EJEC.PRESUPUSTAL AGREGADA'!D99</f>
        <v>A</v>
      </c>
      <c r="B100" s="31" t="str">
        <f>'EJEC.PRESUPUSTAL AGREGADA'!C99</f>
        <v>A-02-02-01-003-002</v>
      </c>
      <c r="C100" s="31" t="str">
        <f>'EJEC.PRESUPUSTAL AGREGADA'!P99</f>
        <v>PASTA O PULPA, PAPEL Y PRODUCTOS DE PAPEL; IMPRESOS Y ARTÍCULOS SIMILARES</v>
      </c>
      <c r="D100" s="37" t="str">
        <f>'EJEC.PRESUPUSTAL AGREGADA'!M99</f>
        <v>Propios</v>
      </c>
      <c r="E100" s="37" t="str">
        <f>'EJEC.PRESUPUSTAL AGREGADA'!O99</f>
        <v>CSF</v>
      </c>
      <c r="F100" s="37">
        <f>'EJEC.PRESUPUSTAL AGREGADA'!N99</f>
        <v>21</v>
      </c>
      <c r="G100" s="34">
        <f>'EJEC.PRESUPUSTAL AGREGADA'!Q99</f>
        <v>7200000</v>
      </c>
      <c r="H100" s="34">
        <f>'EJEC.PRESUPUSTAL AGREGADA'!R99</f>
        <v>7200000</v>
      </c>
      <c r="I100" s="34">
        <f>'EJEC.PRESUPUSTAL AGREGADA'!S99</f>
        <v>0</v>
      </c>
      <c r="J100" s="34">
        <f>'EJEC.PRESUPUSTAL AGREGADA'!T99</f>
        <v>7200000</v>
      </c>
      <c r="K100" s="34">
        <f t="shared" si="0"/>
        <v>0</v>
      </c>
      <c r="L100" s="34">
        <f>'EJEC.PRESUPUSTAL AGREGADA'!U99</f>
        <v>0</v>
      </c>
      <c r="M100" s="34">
        <f t="shared" si="1"/>
        <v>7200000</v>
      </c>
      <c r="N100" s="34">
        <f>'EJEC.PRESUPUSTAL AGREGADA'!V99</f>
        <v>0</v>
      </c>
      <c r="O100" s="34">
        <f t="shared" si="2"/>
        <v>0</v>
      </c>
      <c r="P100" s="34">
        <f>'EJEC.PRESUPUSTAL AGREGADA'!W99</f>
        <v>0</v>
      </c>
      <c r="Q100" s="34">
        <f t="shared" si="3"/>
        <v>0</v>
      </c>
      <c r="R100" s="50">
        <f t="shared" si="5"/>
        <v>1</v>
      </c>
      <c r="S100" s="32"/>
      <c r="T100" s="32"/>
      <c r="U100" s="32"/>
      <c r="V100" s="32"/>
      <c r="W100" s="32"/>
      <c r="X100" s="32"/>
      <c r="Y100" s="32"/>
      <c r="Z100" s="32"/>
    </row>
    <row r="101" spans="1:26" s="33" customFormat="1" x14ac:dyDescent="0.25">
      <c r="A101" s="37" t="str">
        <f>'EJEC.PRESUPUSTAL AGREGADA'!D100</f>
        <v>A</v>
      </c>
      <c r="B101" s="31" t="str">
        <f>'EJEC.PRESUPUSTAL AGREGADA'!C100</f>
        <v>A-02-02-01-003-008</v>
      </c>
      <c r="C101" s="31" t="str">
        <f>'EJEC.PRESUPUSTAL AGREGADA'!P100</f>
        <v>OTROS BIENES TRANSPORTABLES N.C.P.</v>
      </c>
      <c r="D101" s="37" t="str">
        <f>'EJEC.PRESUPUSTAL AGREGADA'!M100</f>
        <v>Propios</v>
      </c>
      <c r="E101" s="37" t="str">
        <f>'EJEC.PRESUPUSTAL AGREGADA'!O100</f>
        <v>CSF</v>
      </c>
      <c r="F101" s="37">
        <f>'EJEC.PRESUPUSTAL AGREGADA'!N100</f>
        <v>21</v>
      </c>
      <c r="G101" s="34">
        <f>'EJEC.PRESUPUSTAL AGREGADA'!Q100</f>
        <v>21970210</v>
      </c>
      <c r="H101" s="34">
        <f>'EJEC.PRESUPUSTAL AGREGADA'!R100</f>
        <v>21970210</v>
      </c>
      <c r="I101" s="34">
        <f>'EJEC.PRESUPUSTAL AGREGADA'!S100</f>
        <v>0</v>
      </c>
      <c r="J101" s="34">
        <f>'EJEC.PRESUPUSTAL AGREGADA'!T100</f>
        <v>0</v>
      </c>
      <c r="K101" s="34">
        <f t="shared" si="0"/>
        <v>21970210</v>
      </c>
      <c r="L101" s="34">
        <f>'EJEC.PRESUPUSTAL AGREGADA'!U100</f>
        <v>0</v>
      </c>
      <c r="M101" s="34">
        <f t="shared" si="1"/>
        <v>0</v>
      </c>
      <c r="N101" s="34">
        <f>'EJEC.PRESUPUSTAL AGREGADA'!V100</f>
        <v>0</v>
      </c>
      <c r="O101" s="34">
        <f t="shared" si="2"/>
        <v>0</v>
      </c>
      <c r="P101" s="34">
        <f>'EJEC.PRESUPUSTAL AGREGADA'!W100</f>
        <v>0</v>
      </c>
      <c r="Q101" s="34">
        <f t="shared" si="3"/>
        <v>0</v>
      </c>
      <c r="R101" s="50">
        <f t="shared" si="5"/>
        <v>0</v>
      </c>
      <c r="S101" s="32"/>
      <c r="T101" s="32"/>
      <c r="U101" s="32"/>
      <c r="V101" s="32"/>
      <c r="W101" s="32"/>
      <c r="X101" s="32"/>
      <c r="Y101" s="32"/>
      <c r="Z101" s="32"/>
    </row>
    <row r="102" spans="1:26" s="33" customFormat="1" x14ac:dyDescent="0.25">
      <c r="A102" s="37" t="str">
        <f>'EJEC.PRESUPUSTAL AGREGADA'!D101</f>
        <v>A</v>
      </c>
      <c r="B102" s="31" t="str">
        <f>'EJEC.PRESUPUSTAL AGREGADA'!C101</f>
        <v>A-02-02-01-004</v>
      </c>
      <c r="C102" s="31" t="str">
        <f>'EJEC.PRESUPUSTAL AGREGADA'!P101</f>
        <v>PRODUCTOS METÁLICOS Y PAQUETES DE SOFTWARE</v>
      </c>
      <c r="D102" s="37" t="str">
        <f>'EJEC.PRESUPUSTAL AGREGADA'!M101</f>
        <v>Propios</v>
      </c>
      <c r="E102" s="37" t="str">
        <f>'EJEC.PRESUPUSTAL AGREGADA'!O101</f>
        <v>CSF</v>
      </c>
      <c r="F102" s="37">
        <f>'EJEC.PRESUPUSTAL AGREGADA'!N101</f>
        <v>21</v>
      </c>
      <c r="G102" s="34">
        <f>'EJEC.PRESUPUSTAL AGREGADA'!Q101</f>
        <v>15000000</v>
      </c>
      <c r="H102" s="34">
        <f>'EJEC.PRESUPUSTAL AGREGADA'!R101</f>
        <v>15000000</v>
      </c>
      <c r="I102" s="34">
        <f>'EJEC.PRESUPUSTAL AGREGADA'!S101</f>
        <v>0</v>
      </c>
      <c r="J102" s="34">
        <f>'EJEC.PRESUPUSTAL AGREGADA'!T101</f>
        <v>0</v>
      </c>
      <c r="K102" s="34">
        <f t="shared" si="0"/>
        <v>15000000</v>
      </c>
      <c r="L102" s="34">
        <f>'EJEC.PRESUPUSTAL AGREGADA'!U101</f>
        <v>0</v>
      </c>
      <c r="M102" s="34">
        <f t="shared" si="1"/>
        <v>0</v>
      </c>
      <c r="N102" s="34">
        <f>'EJEC.PRESUPUSTAL AGREGADA'!V101</f>
        <v>0</v>
      </c>
      <c r="O102" s="34">
        <f t="shared" si="2"/>
        <v>0</v>
      </c>
      <c r="P102" s="34">
        <f>'EJEC.PRESUPUSTAL AGREGADA'!W101</f>
        <v>0</v>
      </c>
      <c r="Q102" s="34">
        <f t="shared" si="3"/>
        <v>0</v>
      </c>
      <c r="R102" s="50">
        <f t="shared" si="5"/>
        <v>0</v>
      </c>
      <c r="S102" s="32"/>
      <c r="T102" s="32"/>
      <c r="U102" s="32"/>
      <c r="V102" s="32"/>
      <c r="W102" s="32"/>
      <c r="X102" s="32"/>
      <c r="Y102" s="32"/>
      <c r="Z102" s="32"/>
    </row>
    <row r="103" spans="1:26" s="33" customFormat="1" x14ac:dyDescent="0.25">
      <c r="A103" s="37" t="str">
        <f>'EJEC.PRESUPUSTAL AGREGADA'!D102</f>
        <v>A</v>
      </c>
      <c r="B103" s="31" t="str">
        <f>'EJEC.PRESUPUSTAL AGREGADA'!C102</f>
        <v>A-02-02-01-004-007</v>
      </c>
      <c r="C103" s="31" t="str">
        <f>'EJEC.PRESUPUSTAL AGREGADA'!P102</f>
        <v>EQUIPO Y APARATOS DE RADIO, TELEVISIÓN Y COMUNICACIONES</v>
      </c>
      <c r="D103" s="37" t="str">
        <f>'EJEC.PRESUPUSTAL AGREGADA'!M102</f>
        <v>Propios</v>
      </c>
      <c r="E103" s="37" t="str">
        <f>'EJEC.PRESUPUSTAL AGREGADA'!O102</f>
        <v>CSF</v>
      </c>
      <c r="F103" s="37">
        <f>'EJEC.PRESUPUSTAL AGREGADA'!N102</f>
        <v>21</v>
      </c>
      <c r="G103" s="34">
        <f>'EJEC.PRESUPUSTAL AGREGADA'!Q102</f>
        <v>15000000</v>
      </c>
      <c r="H103" s="34">
        <f>'EJEC.PRESUPUSTAL AGREGADA'!R102</f>
        <v>15000000</v>
      </c>
      <c r="I103" s="34">
        <f>'EJEC.PRESUPUSTAL AGREGADA'!S102</f>
        <v>0</v>
      </c>
      <c r="J103" s="34">
        <f>'EJEC.PRESUPUSTAL AGREGADA'!T102</f>
        <v>0</v>
      </c>
      <c r="K103" s="34">
        <f t="shared" si="0"/>
        <v>15000000</v>
      </c>
      <c r="L103" s="34">
        <f>'EJEC.PRESUPUSTAL AGREGADA'!U102</f>
        <v>0</v>
      </c>
      <c r="M103" s="34">
        <f t="shared" si="1"/>
        <v>0</v>
      </c>
      <c r="N103" s="34">
        <f>'EJEC.PRESUPUSTAL AGREGADA'!V102</f>
        <v>0</v>
      </c>
      <c r="O103" s="34">
        <f t="shared" si="2"/>
        <v>0</v>
      </c>
      <c r="P103" s="34">
        <f>'EJEC.PRESUPUSTAL AGREGADA'!W102</f>
        <v>0</v>
      </c>
      <c r="Q103" s="34">
        <f t="shared" si="3"/>
        <v>0</v>
      </c>
      <c r="R103" s="50">
        <f t="shared" si="5"/>
        <v>0</v>
      </c>
      <c r="S103" s="32"/>
      <c r="T103" s="32"/>
      <c r="U103" s="32"/>
      <c r="V103" s="32"/>
      <c r="W103" s="32"/>
      <c r="X103" s="32"/>
      <c r="Y103" s="32"/>
      <c r="Z103" s="32"/>
    </row>
    <row r="104" spans="1:26" s="33" customFormat="1" ht="21" customHeight="1" x14ac:dyDescent="0.25">
      <c r="A104" s="37" t="str">
        <f>'EJEC.PRESUPUSTAL AGREGADA'!D103</f>
        <v>A</v>
      </c>
      <c r="B104" s="31" t="str">
        <f>'EJEC.PRESUPUSTAL AGREGADA'!C103</f>
        <v>A-02-02-02</v>
      </c>
      <c r="C104" s="31" t="str">
        <f>'EJEC.PRESUPUSTAL AGREGADA'!P103</f>
        <v>ADQUISICIÓN DE SERVICIOS</v>
      </c>
      <c r="D104" s="37" t="str">
        <f>'EJEC.PRESUPUSTAL AGREGADA'!M103</f>
        <v>Propios</v>
      </c>
      <c r="E104" s="37" t="str">
        <f>'EJEC.PRESUPUSTAL AGREGADA'!O103</f>
        <v>CSF</v>
      </c>
      <c r="F104" s="37">
        <f>'EJEC.PRESUPUSTAL AGREGADA'!N103</f>
        <v>21</v>
      </c>
      <c r="G104" s="34">
        <f>'EJEC.PRESUPUSTAL AGREGADA'!Q103</f>
        <v>476400000</v>
      </c>
      <c r="H104" s="34">
        <f>'EJEC.PRESUPUSTAL AGREGADA'!R103</f>
        <v>476400000</v>
      </c>
      <c r="I104" s="34">
        <f>'EJEC.PRESUPUSTAL AGREGADA'!S103</f>
        <v>0</v>
      </c>
      <c r="J104" s="34">
        <f>'EJEC.PRESUPUSTAL AGREGADA'!T103</f>
        <v>437573936</v>
      </c>
      <c r="K104" s="34">
        <f t="shared" si="0"/>
        <v>38826064</v>
      </c>
      <c r="L104" s="34">
        <f>'EJEC.PRESUPUSTAL AGREGADA'!U103</f>
        <v>58707309</v>
      </c>
      <c r="M104" s="34">
        <f t="shared" si="1"/>
        <v>378866627</v>
      </c>
      <c r="N104" s="34">
        <f>'EJEC.PRESUPUSTAL AGREGADA'!V103</f>
        <v>58707309</v>
      </c>
      <c r="O104" s="34">
        <f t="shared" si="2"/>
        <v>0</v>
      </c>
      <c r="P104" s="34">
        <f>'EJEC.PRESUPUSTAL AGREGADA'!W103</f>
        <v>58707309</v>
      </c>
      <c r="Q104" s="34">
        <f t="shared" si="3"/>
        <v>0</v>
      </c>
      <c r="R104" s="50">
        <f t="shared" si="5"/>
        <v>0.91850112510495385</v>
      </c>
      <c r="S104" s="32"/>
      <c r="T104" s="32"/>
      <c r="U104" s="32"/>
      <c r="V104" s="32"/>
      <c r="W104" s="32"/>
      <c r="X104" s="32"/>
      <c r="Y104" s="32"/>
      <c r="Z104" s="32"/>
    </row>
    <row r="105" spans="1:26" s="33" customFormat="1" ht="27" customHeight="1" x14ac:dyDescent="0.25">
      <c r="A105" s="37" t="str">
        <f>'EJEC.PRESUPUSTAL AGREGADA'!D104</f>
        <v>A</v>
      </c>
      <c r="B105" s="31" t="str">
        <f>'EJEC.PRESUPUSTAL AGREGADA'!C104</f>
        <v>A-02-02-02-007</v>
      </c>
      <c r="C105" s="31" t="str">
        <f>'EJEC.PRESUPUSTAL AGREGADA'!P104</f>
        <v>SERVICIOS FINANCIEROS Y SERVICIOS CONEXOS, SERVICIOS INMOBILIARIOS Y SERVICIOS DE ARRENDAMIENTO Y LEASING</v>
      </c>
      <c r="D105" s="37" t="str">
        <f>'EJEC.PRESUPUSTAL AGREGADA'!M104</f>
        <v>Propios</v>
      </c>
      <c r="E105" s="37" t="str">
        <f>'EJEC.PRESUPUSTAL AGREGADA'!O104</f>
        <v>CSF</v>
      </c>
      <c r="F105" s="37">
        <f>'EJEC.PRESUPUSTAL AGREGADA'!N104</f>
        <v>21</v>
      </c>
      <c r="G105" s="34">
        <f>'EJEC.PRESUPUSTAL AGREGADA'!Q104</f>
        <v>750000</v>
      </c>
      <c r="H105" s="34">
        <f>'EJEC.PRESUPUSTAL AGREGADA'!R104</f>
        <v>750000</v>
      </c>
      <c r="I105" s="34">
        <f>'EJEC.PRESUPUSTAL AGREGADA'!S104</f>
        <v>0</v>
      </c>
      <c r="J105" s="34">
        <f>'EJEC.PRESUPUSTAL AGREGADA'!T104</f>
        <v>750000</v>
      </c>
      <c r="K105" s="34">
        <f t="shared" si="0"/>
        <v>0</v>
      </c>
      <c r="L105" s="34">
        <f>'EJEC.PRESUPUSTAL AGREGADA'!U104</f>
        <v>123923</v>
      </c>
      <c r="M105" s="34">
        <f t="shared" si="1"/>
        <v>626077</v>
      </c>
      <c r="N105" s="34">
        <f>'EJEC.PRESUPUSTAL AGREGADA'!V104</f>
        <v>123923</v>
      </c>
      <c r="O105" s="34">
        <f t="shared" si="2"/>
        <v>0</v>
      </c>
      <c r="P105" s="34">
        <f>'EJEC.PRESUPUSTAL AGREGADA'!W104</f>
        <v>123923</v>
      </c>
      <c r="Q105" s="34">
        <f t="shared" si="3"/>
        <v>0</v>
      </c>
      <c r="R105" s="50">
        <f t="shared" si="5"/>
        <v>1</v>
      </c>
      <c r="S105" s="32"/>
      <c r="T105" s="32"/>
      <c r="U105" s="32"/>
      <c r="V105" s="32"/>
      <c r="W105" s="32"/>
      <c r="X105" s="32"/>
      <c r="Y105" s="32"/>
      <c r="Z105" s="32"/>
    </row>
    <row r="106" spans="1:26" s="33" customFormat="1" ht="22.5" customHeight="1" x14ac:dyDescent="0.25">
      <c r="A106" s="37" t="str">
        <f>'EJEC.PRESUPUSTAL AGREGADA'!D105</f>
        <v>A</v>
      </c>
      <c r="B106" s="31" t="str">
        <f>'EJEC.PRESUPUSTAL AGREGADA'!C105</f>
        <v>A-02-02-02-007-001</v>
      </c>
      <c r="C106" s="31" t="str">
        <f>'EJEC.PRESUPUSTAL AGREGADA'!P105</f>
        <v>SERVICIOS FINANCIEROS Y SERVICIOS CONEXOS</v>
      </c>
      <c r="D106" s="37" t="str">
        <f>'EJEC.PRESUPUSTAL AGREGADA'!M105</f>
        <v>Propios</v>
      </c>
      <c r="E106" s="37" t="str">
        <f>'EJEC.PRESUPUSTAL AGREGADA'!O105</f>
        <v>CSF</v>
      </c>
      <c r="F106" s="37">
        <f>'EJEC.PRESUPUSTAL AGREGADA'!N105</f>
        <v>21</v>
      </c>
      <c r="G106" s="34">
        <f>'EJEC.PRESUPUSTAL AGREGADA'!Q105</f>
        <v>750000</v>
      </c>
      <c r="H106" s="34">
        <f>'EJEC.PRESUPUSTAL AGREGADA'!R105</f>
        <v>750000</v>
      </c>
      <c r="I106" s="34">
        <f>'EJEC.PRESUPUSTAL AGREGADA'!S105</f>
        <v>0</v>
      </c>
      <c r="J106" s="34">
        <f>'EJEC.PRESUPUSTAL AGREGADA'!T105</f>
        <v>750000</v>
      </c>
      <c r="K106" s="34">
        <f t="shared" si="0"/>
        <v>0</v>
      </c>
      <c r="L106" s="34">
        <f>'EJEC.PRESUPUSTAL AGREGADA'!U105</f>
        <v>123923</v>
      </c>
      <c r="M106" s="34">
        <f t="shared" si="1"/>
        <v>626077</v>
      </c>
      <c r="N106" s="34">
        <f>'EJEC.PRESUPUSTAL AGREGADA'!V105</f>
        <v>123923</v>
      </c>
      <c r="O106" s="34">
        <f t="shared" si="2"/>
        <v>0</v>
      </c>
      <c r="P106" s="34">
        <f>'EJEC.PRESUPUSTAL AGREGADA'!W105</f>
        <v>123923</v>
      </c>
      <c r="Q106" s="34">
        <f t="shared" si="3"/>
        <v>0</v>
      </c>
      <c r="R106" s="50">
        <f t="shared" si="5"/>
        <v>1</v>
      </c>
      <c r="S106" s="32"/>
      <c r="T106" s="32"/>
      <c r="U106" s="32"/>
      <c r="V106" s="32"/>
      <c r="W106" s="32"/>
      <c r="X106" s="32"/>
      <c r="Y106" s="32"/>
      <c r="Z106" s="32"/>
    </row>
    <row r="107" spans="1:26" s="33" customFormat="1" ht="26.25" customHeight="1" x14ac:dyDescent="0.25">
      <c r="A107" s="37" t="str">
        <f>'EJEC.PRESUPUSTAL AGREGADA'!D106</f>
        <v>A</v>
      </c>
      <c r="B107" s="31" t="str">
        <f>'EJEC.PRESUPUSTAL AGREGADA'!C106</f>
        <v>A-02-02-02-008</v>
      </c>
      <c r="C107" s="31" t="str">
        <f>'EJEC.PRESUPUSTAL AGREGADA'!P106</f>
        <v>SERVICIOS PRESTADOS A LAS EMPRESAS Y SERVICIOS DE PRODUCCIÓN</v>
      </c>
      <c r="D107" s="37" t="str">
        <f>'EJEC.PRESUPUSTAL AGREGADA'!M106</f>
        <v>Propios</v>
      </c>
      <c r="E107" s="37" t="str">
        <f>'EJEC.PRESUPUSTAL AGREGADA'!O106</f>
        <v>CSF</v>
      </c>
      <c r="F107" s="37">
        <f>'EJEC.PRESUPUSTAL AGREGADA'!N106</f>
        <v>21</v>
      </c>
      <c r="G107" s="34">
        <f>'EJEC.PRESUPUSTAL AGREGADA'!Q106</f>
        <v>435650000</v>
      </c>
      <c r="H107" s="34">
        <f>'EJEC.PRESUPUSTAL AGREGADA'!R106</f>
        <v>435650000</v>
      </c>
      <c r="I107" s="34">
        <f>'EJEC.PRESUPUSTAL AGREGADA'!S106</f>
        <v>0</v>
      </c>
      <c r="J107" s="34">
        <f>'EJEC.PRESUPUSTAL AGREGADA'!T106</f>
        <v>431550000</v>
      </c>
      <c r="K107" s="34">
        <f t="shared" si="0"/>
        <v>4100000</v>
      </c>
      <c r="L107" s="34">
        <f>'EJEC.PRESUPUSTAL AGREGADA'!U106</f>
        <v>55550000</v>
      </c>
      <c r="M107" s="34">
        <f t="shared" si="1"/>
        <v>376000000</v>
      </c>
      <c r="N107" s="34">
        <f>'EJEC.PRESUPUSTAL AGREGADA'!V106</f>
        <v>55550000</v>
      </c>
      <c r="O107" s="34">
        <f t="shared" si="2"/>
        <v>0</v>
      </c>
      <c r="P107" s="34">
        <f>'EJEC.PRESUPUSTAL AGREGADA'!W106</f>
        <v>55550000</v>
      </c>
      <c r="Q107" s="34">
        <f t="shared" si="3"/>
        <v>0</v>
      </c>
      <c r="R107" s="50">
        <f t="shared" si="5"/>
        <v>0.99058877539309076</v>
      </c>
      <c r="S107" s="32"/>
      <c r="T107" s="32"/>
      <c r="U107" s="32"/>
      <c r="V107" s="32"/>
      <c r="W107" s="32"/>
      <c r="X107" s="32"/>
      <c r="Y107" s="32"/>
      <c r="Z107" s="32"/>
    </row>
    <row r="108" spans="1:26" s="33" customFormat="1" x14ac:dyDescent="0.25">
      <c r="A108" s="37" t="str">
        <f>'EJEC.PRESUPUSTAL AGREGADA'!D107</f>
        <v>A</v>
      </c>
      <c r="B108" s="31" t="str">
        <f>'EJEC.PRESUPUSTAL AGREGADA'!C107</f>
        <v>A-02-02-02-008-002</v>
      </c>
      <c r="C108" s="31" t="str">
        <f>'EJEC.PRESUPUSTAL AGREGADA'!P107</f>
        <v>SERVICIOS JURÍDICOS Y CONTABLES</v>
      </c>
      <c r="D108" s="37" t="str">
        <f>'EJEC.PRESUPUSTAL AGREGADA'!M107</f>
        <v>Propios</v>
      </c>
      <c r="E108" s="37" t="str">
        <f>'EJEC.PRESUPUSTAL AGREGADA'!O107</f>
        <v>CSF</v>
      </c>
      <c r="F108" s="37">
        <f>'EJEC.PRESUPUSTAL AGREGADA'!N107</f>
        <v>21</v>
      </c>
      <c r="G108" s="34">
        <f>'EJEC.PRESUPUSTAL AGREGADA'!Q107</f>
        <v>304750000</v>
      </c>
      <c r="H108" s="34">
        <f>'EJEC.PRESUPUSTAL AGREGADA'!R107</f>
        <v>304750000</v>
      </c>
      <c r="I108" s="34">
        <f>'EJEC.PRESUPUSTAL AGREGADA'!S107</f>
        <v>0</v>
      </c>
      <c r="J108" s="34">
        <f>'EJEC.PRESUPUSTAL AGREGADA'!T107</f>
        <v>304750000</v>
      </c>
      <c r="K108" s="34">
        <f t="shared" ref="K108:K132" si="6">+H108-J108</f>
        <v>0</v>
      </c>
      <c r="L108" s="34">
        <f>'EJEC.PRESUPUSTAL AGREGADA'!U107</f>
        <v>39750000</v>
      </c>
      <c r="M108" s="34">
        <f t="shared" ref="M108:M132" si="7">+J108-L108</f>
        <v>265000000</v>
      </c>
      <c r="N108" s="34">
        <f>'EJEC.PRESUPUSTAL AGREGADA'!V107</f>
        <v>39750000</v>
      </c>
      <c r="O108" s="34">
        <f t="shared" ref="O108:O132" si="8">+L108-N108</f>
        <v>0</v>
      </c>
      <c r="P108" s="34">
        <f>'EJEC.PRESUPUSTAL AGREGADA'!W107</f>
        <v>39750000</v>
      </c>
      <c r="Q108" s="34">
        <f t="shared" ref="Q108:Q132" si="9">+N108-P108</f>
        <v>0</v>
      </c>
      <c r="R108" s="50">
        <f t="shared" si="5"/>
        <v>1</v>
      </c>
      <c r="S108" s="32"/>
      <c r="T108" s="32"/>
      <c r="U108" s="32"/>
      <c r="V108" s="32"/>
      <c r="W108" s="32"/>
      <c r="X108" s="32"/>
      <c r="Y108" s="32"/>
      <c r="Z108" s="32"/>
    </row>
    <row r="109" spans="1:26" s="33" customFormat="1" ht="44.25" customHeight="1" x14ac:dyDescent="0.25">
      <c r="A109" s="37" t="str">
        <f>'EJEC.PRESUPUSTAL AGREGADA'!D108</f>
        <v>A</v>
      </c>
      <c r="B109" s="31" t="str">
        <f>'EJEC.PRESUPUSTAL AGREGADA'!C108</f>
        <v>A-02-02-02-008-003</v>
      </c>
      <c r="C109" s="31" t="str">
        <f>'EJEC.PRESUPUSTAL AGREGADA'!P108</f>
        <v>SERVICIOS PROFESIONALES, CIENTÍFICOS Y TÉCNICOS (EXCEPTO LOS SERVICIOS DE INVESTIGACION, URBANISMO, JURÍDICOS Y DE CONTABILIDAD)</v>
      </c>
      <c r="D109" s="37" t="str">
        <f>'EJEC.PRESUPUSTAL AGREGADA'!M108</f>
        <v>Propios</v>
      </c>
      <c r="E109" s="37" t="str">
        <f>'EJEC.PRESUPUSTAL AGREGADA'!O108</f>
        <v>CSF</v>
      </c>
      <c r="F109" s="37">
        <f>'EJEC.PRESUPUSTAL AGREGADA'!N108</f>
        <v>21</v>
      </c>
      <c r="G109" s="34">
        <f>'EJEC.PRESUPUSTAL AGREGADA'!Q108</f>
        <v>129000000</v>
      </c>
      <c r="H109" s="34">
        <f>'EJEC.PRESUPUSTAL AGREGADA'!R108</f>
        <v>129000000</v>
      </c>
      <c r="I109" s="34">
        <f>'EJEC.PRESUPUSTAL AGREGADA'!S108</f>
        <v>0</v>
      </c>
      <c r="J109" s="34">
        <f>'EJEC.PRESUPUSTAL AGREGADA'!T108</f>
        <v>126800000</v>
      </c>
      <c r="K109" s="34">
        <f t="shared" si="6"/>
        <v>2200000</v>
      </c>
      <c r="L109" s="34">
        <f>'EJEC.PRESUPUSTAL AGREGADA'!U108</f>
        <v>15800000</v>
      </c>
      <c r="M109" s="34">
        <f t="shared" si="7"/>
        <v>111000000</v>
      </c>
      <c r="N109" s="34">
        <f>'EJEC.PRESUPUSTAL AGREGADA'!V108</f>
        <v>15800000</v>
      </c>
      <c r="O109" s="34">
        <f t="shared" si="8"/>
        <v>0</v>
      </c>
      <c r="P109" s="34">
        <f>'EJEC.PRESUPUSTAL AGREGADA'!W108</f>
        <v>15800000</v>
      </c>
      <c r="Q109" s="34">
        <f t="shared" si="9"/>
        <v>0</v>
      </c>
      <c r="R109" s="50">
        <f t="shared" si="5"/>
        <v>0.98294573643410854</v>
      </c>
      <c r="S109" s="32"/>
      <c r="T109" s="32"/>
      <c r="U109" s="32"/>
      <c r="V109" s="32"/>
      <c r="W109" s="32"/>
      <c r="X109" s="32"/>
      <c r="Y109" s="32"/>
      <c r="Z109" s="32"/>
    </row>
    <row r="110" spans="1:26" s="33" customFormat="1" ht="27" x14ac:dyDescent="0.25">
      <c r="A110" s="37" t="str">
        <f>'EJEC.PRESUPUSTAL AGREGADA'!D109</f>
        <v>A</v>
      </c>
      <c r="B110" s="31" t="str">
        <f>'EJEC.PRESUPUSTAL AGREGADA'!C109</f>
        <v>A-02-02-02-008-007</v>
      </c>
      <c r="C110" s="31" t="str">
        <f>'EJEC.PRESUPUSTAL AGREGADA'!P109</f>
        <v>SERVICIOS DE MANTENIMIENTO, REPARACIÓN E INSTALACIÓN (EXCEPTO SERVICIOS DE CONSTRUCCIÓN)</v>
      </c>
      <c r="D110" s="37" t="str">
        <f>'EJEC.PRESUPUSTAL AGREGADA'!M109</f>
        <v>Propios</v>
      </c>
      <c r="E110" s="37" t="str">
        <f>'EJEC.PRESUPUSTAL AGREGADA'!O109</f>
        <v>CSF</v>
      </c>
      <c r="F110" s="37">
        <f>'EJEC.PRESUPUSTAL AGREGADA'!N109</f>
        <v>21</v>
      </c>
      <c r="G110" s="34">
        <f>'EJEC.PRESUPUSTAL AGREGADA'!Q109</f>
        <v>1900000</v>
      </c>
      <c r="H110" s="34">
        <f>'EJEC.PRESUPUSTAL AGREGADA'!R109</f>
        <v>1900000</v>
      </c>
      <c r="I110" s="34">
        <f>'EJEC.PRESUPUSTAL AGREGADA'!S109</f>
        <v>0</v>
      </c>
      <c r="J110" s="34">
        <f>'EJEC.PRESUPUSTAL AGREGADA'!T109</f>
        <v>0</v>
      </c>
      <c r="K110" s="34">
        <f t="shared" si="6"/>
        <v>1900000</v>
      </c>
      <c r="L110" s="34">
        <f>'EJEC.PRESUPUSTAL AGREGADA'!U109</f>
        <v>0</v>
      </c>
      <c r="M110" s="34">
        <f t="shared" si="7"/>
        <v>0</v>
      </c>
      <c r="N110" s="34">
        <f>'EJEC.PRESUPUSTAL AGREGADA'!V109</f>
        <v>0</v>
      </c>
      <c r="O110" s="34">
        <f t="shared" si="8"/>
        <v>0</v>
      </c>
      <c r="P110" s="34">
        <f>'EJEC.PRESUPUSTAL AGREGADA'!W109</f>
        <v>0</v>
      </c>
      <c r="Q110" s="34">
        <f t="shared" si="9"/>
        <v>0</v>
      </c>
      <c r="R110" s="50">
        <f t="shared" si="5"/>
        <v>0</v>
      </c>
      <c r="S110" s="32"/>
      <c r="T110" s="32"/>
      <c r="U110" s="32"/>
      <c r="V110" s="32"/>
      <c r="W110" s="32"/>
      <c r="X110" s="32"/>
      <c r="Y110" s="32"/>
      <c r="Z110" s="32"/>
    </row>
    <row r="111" spans="1:26" s="33" customFormat="1" ht="27.75" customHeight="1" x14ac:dyDescent="0.25">
      <c r="A111" s="37" t="str">
        <f>'EJEC.PRESUPUSTAL AGREGADA'!D110</f>
        <v>A</v>
      </c>
      <c r="B111" s="31" t="str">
        <f>'EJEC.PRESUPUSTAL AGREGADA'!C110</f>
        <v>A-02-02-02-010</v>
      </c>
      <c r="C111" s="31" t="str">
        <f>'EJEC.PRESUPUSTAL AGREGADA'!P110</f>
        <v>VIÁTICOS DE LOS FUNCIONARIOS EN COMISIÓN</v>
      </c>
      <c r="D111" s="37" t="str">
        <f>'EJEC.PRESUPUSTAL AGREGADA'!M110</f>
        <v>Propios</v>
      </c>
      <c r="E111" s="37" t="str">
        <f>'EJEC.PRESUPUSTAL AGREGADA'!O110</f>
        <v>CSF</v>
      </c>
      <c r="F111" s="37">
        <f>'EJEC.PRESUPUSTAL AGREGADA'!N110</f>
        <v>21</v>
      </c>
      <c r="G111" s="34">
        <f>'EJEC.PRESUPUSTAL AGREGADA'!Q110</f>
        <v>40000000</v>
      </c>
      <c r="H111" s="34">
        <f>'EJEC.PRESUPUSTAL AGREGADA'!R110</f>
        <v>40000000</v>
      </c>
      <c r="I111" s="34">
        <f>'EJEC.PRESUPUSTAL AGREGADA'!S110</f>
        <v>0</v>
      </c>
      <c r="J111" s="34">
        <f>'EJEC.PRESUPUSTAL AGREGADA'!T110</f>
        <v>5273936</v>
      </c>
      <c r="K111" s="34">
        <f t="shared" si="6"/>
        <v>34726064</v>
      </c>
      <c r="L111" s="34">
        <f>'EJEC.PRESUPUSTAL AGREGADA'!U110</f>
        <v>3033386</v>
      </c>
      <c r="M111" s="34">
        <f t="shared" si="7"/>
        <v>2240550</v>
      </c>
      <c r="N111" s="34">
        <f>'EJEC.PRESUPUSTAL AGREGADA'!V110</f>
        <v>3033386</v>
      </c>
      <c r="O111" s="34">
        <f t="shared" si="8"/>
        <v>0</v>
      </c>
      <c r="P111" s="34">
        <f>'EJEC.PRESUPUSTAL AGREGADA'!W110</f>
        <v>3033386</v>
      </c>
      <c r="Q111" s="34">
        <f t="shared" si="9"/>
        <v>0</v>
      </c>
      <c r="R111" s="50">
        <f t="shared" si="5"/>
        <v>0.1318484</v>
      </c>
      <c r="S111" s="32"/>
      <c r="T111" s="32"/>
      <c r="U111" s="32"/>
      <c r="V111" s="32"/>
      <c r="W111" s="32"/>
      <c r="X111" s="32"/>
      <c r="Y111" s="32"/>
      <c r="Z111" s="32"/>
    </row>
    <row r="112" spans="1:26" s="33" customFormat="1" ht="27.75" customHeight="1" x14ac:dyDescent="0.25">
      <c r="A112" s="37" t="str">
        <f>'EJEC.PRESUPUSTAL AGREGADA'!D111</f>
        <v>A</v>
      </c>
      <c r="B112" s="31" t="str">
        <f>'EJEC.PRESUPUSTAL AGREGADA'!C111</f>
        <v>A-03</v>
      </c>
      <c r="C112" s="31" t="str">
        <f>'EJEC.PRESUPUSTAL AGREGADA'!P111</f>
        <v>TRANSFERENCIAS CORRIENTES</v>
      </c>
      <c r="D112" s="37" t="str">
        <f>'EJEC.PRESUPUSTAL AGREGADA'!M111</f>
        <v>Propios</v>
      </c>
      <c r="E112" s="37" t="str">
        <f>'EJEC.PRESUPUSTAL AGREGADA'!O111</f>
        <v>CSF</v>
      </c>
      <c r="F112" s="37">
        <f>'EJEC.PRESUPUSTAL AGREGADA'!N111</f>
        <v>21</v>
      </c>
      <c r="G112" s="34">
        <f>'EJEC.PRESUPUSTAL AGREGADA'!Q111</f>
        <v>100000000</v>
      </c>
      <c r="H112" s="34">
        <f>'EJEC.PRESUPUSTAL AGREGADA'!R111</f>
        <v>0</v>
      </c>
      <c r="I112" s="34">
        <f>'EJEC.PRESUPUSTAL AGREGADA'!S111</f>
        <v>100000000</v>
      </c>
      <c r="J112" s="34">
        <f>'EJEC.PRESUPUSTAL AGREGADA'!T111</f>
        <v>0</v>
      </c>
      <c r="K112" s="34">
        <f t="shared" si="6"/>
        <v>0</v>
      </c>
      <c r="L112" s="34">
        <f>'EJEC.PRESUPUSTAL AGREGADA'!U111</f>
        <v>0</v>
      </c>
      <c r="M112" s="34">
        <f t="shared" si="7"/>
        <v>0</v>
      </c>
      <c r="N112" s="34">
        <f>'EJEC.PRESUPUSTAL AGREGADA'!V111</f>
        <v>0</v>
      </c>
      <c r="O112" s="34">
        <f t="shared" si="8"/>
        <v>0</v>
      </c>
      <c r="P112" s="34">
        <f>'EJEC.PRESUPUSTAL AGREGADA'!W111</f>
        <v>0</v>
      </c>
      <c r="Q112" s="34">
        <f t="shared" si="9"/>
        <v>0</v>
      </c>
      <c r="R112" s="50">
        <f t="shared" si="5"/>
        <v>0</v>
      </c>
      <c r="S112" s="32"/>
      <c r="T112" s="32"/>
      <c r="U112" s="32"/>
      <c r="V112" s="32"/>
      <c r="W112" s="32"/>
      <c r="X112" s="32"/>
      <c r="Y112" s="32"/>
      <c r="Z112" s="32"/>
    </row>
    <row r="113" spans="1:26" s="33" customFormat="1" ht="30" customHeight="1" x14ac:dyDescent="0.25">
      <c r="A113" s="37" t="str">
        <f>'EJEC.PRESUPUSTAL AGREGADA'!D112</f>
        <v>A</v>
      </c>
      <c r="B113" s="31" t="str">
        <f>'EJEC.PRESUPUSTAL AGREGADA'!C112</f>
        <v>A-03-02</v>
      </c>
      <c r="C113" s="31" t="str">
        <f>'EJEC.PRESUPUSTAL AGREGADA'!P112</f>
        <v>A GOBIERNOS Y ORGANIZACIONES INTERNACIONALES</v>
      </c>
      <c r="D113" s="37" t="str">
        <f>'EJEC.PRESUPUSTAL AGREGADA'!M112</f>
        <v>Propios</v>
      </c>
      <c r="E113" s="37" t="str">
        <f>'EJEC.PRESUPUSTAL AGREGADA'!O112</f>
        <v>CSF</v>
      </c>
      <c r="F113" s="37">
        <f>'EJEC.PRESUPUSTAL AGREGADA'!N112</f>
        <v>21</v>
      </c>
      <c r="G113" s="34">
        <f>'EJEC.PRESUPUSTAL AGREGADA'!Q112</f>
        <v>100000000</v>
      </c>
      <c r="H113" s="34">
        <f>'EJEC.PRESUPUSTAL AGREGADA'!R112</f>
        <v>0</v>
      </c>
      <c r="I113" s="34">
        <f>'EJEC.PRESUPUSTAL AGREGADA'!S112</f>
        <v>100000000</v>
      </c>
      <c r="J113" s="34">
        <f>'EJEC.PRESUPUSTAL AGREGADA'!T112</f>
        <v>0</v>
      </c>
      <c r="K113" s="34">
        <f t="shared" si="6"/>
        <v>0</v>
      </c>
      <c r="L113" s="34">
        <f>'EJEC.PRESUPUSTAL AGREGADA'!U112</f>
        <v>0</v>
      </c>
      <c r="M113" s="34">
        <f t="shared" si="7"/>
        <v>0</v>
      </c>
      <c r="N113" s="34">
        <f>'EJEC.PRESUPUSTAL AGREGADA'!V112</f>
        <v>0</v>
      </c>
      <c r="O113" s="34">
        <f t="shared" si="8"/>
        <v>0</v>
      </c>
      <c r="P113" s="34">
        <f>'EJEC.PRESUPUSTAL AGREGADA'!W112</f>
        <v>0</v>
      </c>
      <c r="Q113" s="34">
        <f t="shared" si="9"/>
        <v>0</v>
      </c>
      <c r="R113" s="50">
        <f t="shared" si="5"/>
        <v>0</v>
      </c>
      <c r="S113" s="32"/>
      <c r="T113" s="32"/>
      <c r="U113" s="32"/>
      <c r="V113" s="32"/>
      <c r="W113" s="32"/>
      <c r="X113" s="32"/>
      <c r="Y113" s="32"/>
      <c r="Z113" s="32"/>
    </row>
    <row r="114" spans="1:26" s="33" customFormat="1" ht="30" customHeight="1" x14ac:dyDescent="0.25">
      <c r="A114" s="37" t="str">
        <f>'EJEC.PRESUPUSTAL AGREGADA'!D113</f>
        <v>A</v>
      </c>
      <c r="B114" s="31" t="str">
        <f>'EJEC.PRESUPUSTAL AGREGADA'!C113</f>
        <v>A-03-02-02</v>
      </c>
      <c r="C114" s="31" t="str">
        <f>'EJEC.PRESUPUSTAL AGREGADA'!P113</f>
        <v>A ORGANIZACIONES INTERNACIONALES</v>
      </c>
      <c r="D114" s="37" t="str">
        <f>'EJEC.PRESUPUSTAL AGREGADA'!M113</f>
        <v>Propios</v>
      </c>
      <c r="E114" s="37" t="str">
        <f>'EJEC.PRESUPUSTAL AGREGADA'!O113</f>
        <v>CSF</v>
      </c>
      <c r="F114" s="37">
        <f>'EJEC.PRESUPUSTAL AGREGADA'!N113</f>
        <v>21</v>
      </c>
      <c r="G114" s="34">
        <f>'EJEC.PRESUPUSTAL AGREGADA'!Q113</f>
        <v>100000000</v>
      </c>
      <c r="H114" s="34">
        <f>'EJEC.PRESUPUSTAL AGREGADA'!R113</f>
        <v>0</v>
      </c>
      <c r="I114" s="34">
        <f>'EJEC.PRESUPUSTAL AGREGADA'!S113</f>
        <v>100000000</v>
      </c>
      <c r="J114" s="34">
        <f>'EJEC.PRESUPUSTAL AGREGADA'!T113</f>
        <v>0</v>
      </c>
      <c r="K114" s="34">
        <f t="shared" si="6"/>
        <v>0</v>
      </c>
      <c r="L114" s="34">
        <f>'EJEC.PRESUPUSTAL AGREGADA'!U113</f>
        <v>0</v>
      </c>
      <c r="M114" s="34">
        <f t="shared" si="7"/>
        <v>0</v>
      </c>
      <c r="N114" s="34">
        <f>'EJEC.PRESUPUSTAL AGREGADA'!V113</f>
        <v>0</v>
      </c>
      <c r="O114" s="34">
        <f t="shared" si="8"/>
        <v>0</v>
      </c>
      <c r="P114" s="34">
        <f>'EJEC.PRESUPUSTAL AGREGADA'!W113</f>
        <v>0</v>
      </c>
      <c r="Q114" s="34">
        <f t="shared" si="9"/>
        <v>0</v>
      </c>
      <c r="R114" s="50">
        <f t="shared" si="5"/>
        <v>0</v>
      </c>
      <c r="S114" s="32"/>
      <c r="T114" s="32"/>
      <c r="U114" s="32"/>
      <c r="V114" s="32"/>
      <c r="W114" s="32"/>
      <c r="X114" s="32"/>
      <c r="Y114" s="32"/>
      <c r="Z114" s="32"/>
    </row>
    <row r="115" spans="1:26" s="33" customFormat="1" ht="30" customHeight="1" x14ac:dyDescent="0.25">
      <c r="A115" s="37" t="str">
        <f>'EJEC.PRESUPUSTAL AGREGADA'!D114</f>
        <v>A</v>
      </c>
      <c r="B115" s="31" t="str">
        <f>'EJEC.PRESUPUSTAL AGREGADA'!C114</f>
        <v>A-03-02-02-096</v>
      </c>
      <c r="C115" s="31" t="str">
        <f>'EJEC.PRESUPUSTAL AGREGADA'!P114</f>
        <v>INSTITUTO INTERAMERICANO PARA LA INVESTIGACION DEL CAMBIO GLOBAL -IAI-CONTRIBUCION VOLUNTARIA (LEY 304 DE 1996)</v>
      </c>
      <c r="D115" s="37" t="str">
        <f>'EJEC.PRESUPUSTAL AGREGADA'!M114</f>
        <v>Propios</v>
      </c>
      <c r="E115" s="37" t="str">
        <f>'EJEC.PRESUPUSTAL AGREGADA'!O114</f>
        <v>CSF</v>
      </c>
      <c r="F115" s="37">
        <f>'EJEC.PRESUPUSTAL AGREGADA'!N114</f>
        <v>21</v>
      </c>
      <c r="G115" s="34">
        <f>'EJEC.PRESUPUSTAL AGREGADA'!Q114</f>
        <v>100000000</v>
      </c>
      <c r="H115" s="34">
        <f>'EJEC.PRESUPUSTAL AGREGADA'!R114</f>
        <v>0</v>
      </c>
      <c r="I115" s="34">
        <f>'EJEC.PRESUPUSTAL AGREGADA'!S114</f>
        <v>100000000</v>
      </c>
      <c r="J115" s="34">
        <f>'EJEC.PRESUPUSTAL AGREGADA'!T114</f>
        <v>0</v>
      </c>
      <c r="K115" s="34">
        <f t="shared" si="6"/>
        <v>0</v>
      </c>
      <c r="L115" s="34">
        <f>'EJEC.PRESUPUSTAL AGREGADA'!U114</f>
        <v>0</v>
      </c>
      <c r="M115" s="34">
        <f t="shared" si="7"/>
        <v>0</v>
      </c>
      <c r="N115" s="34">
        <f>'EJEC.PRESUPUSTAL AGREGADA'!V114</f>
        <v>0</v>
      </c>
      <c r="O115" s="34">
        <f t="shared" si="8"/>
        <v>0</v>
      </c>
      <c r="P115" s="34">
        <f>'EJEC.PRESUPUSTAL AGREGADA'!W114</f>
        <v>0</v>
      </c>
      <c r="Q115" s="34">
        <f t="shared" si="9"/>
        <v>0</v>
      </c>
      <c r="R115" s="50">
        <f t="shared" si="5"/>
        <v>0</v>
      </c>
      <c r="S115" s="32"/>
      <c r="T115" s="32"/>
      <c r="U115" s="32"/>
      <c r="V115" s="32"/>
      <c r="W115" s="32"/>
      <c r="X115" s="32"/>
      <c r="Y115" s="32"/>
      <c r="Z115" s="32"/>
    </row>
    <row r="116" spans="1:26" s="33" customFormat="1" ht="30" customHeight="1" x14ac:dyDescent="0.25">
      <c r="A116" s="37" t="str">
        <f>'EJEC.PRESUPUSTAL AGREGADA'!D115</f>
        <v>A</v>
      </c>
      <c r="B116" s="31" t="str">
        <f>'EJEC.PRESUPUSTAL AGREGADA'!C115</f>
        <v>A-03-02-02-096-001</v>
      </c>
      <c r="C116" s="31" t="str">
        <f>'EJEC.PRESUPUSTAL AGREGADA'!P115</f>
        <v>MEMBRESÍAS</v>
      </c>
      <c r="D116" s="37" t="str">
        <f>'EJEC.PRESUPUSTAL AGREGADA'!M115</f>
        <v>Propios</v>
      </c>
      <c r="E116" s="37" t="str">
        <f>'EJEC.PRESUPUSTAL AGREGADA'!O115</f>
        <v>CSF</v>
      </c>
      <c r="F116" s="37">
        <f>'EJEC.PRESUPUSTAL AGREGADA'!N115</f>
        <v>21</v>
      </c>
      <c r="G116" s="34">
        <f>'EJEC.PRESUPUSTAL AGREGADA'!Q115</f>
        <v>100000000</v>
      </c>
      <c r="H116" s="34">
        <f>'EJEC.PRESUPUSTAL AGREGADA'!R115</f>
        <v>0</v>
      </c>
      <c r="I116" s="34">
        <f>'EJEC.PRESUPUSTAL AGREGADA'!S115</f>
        <v>100000000</v>
      </c>
      <c r="J116" s="34">
        <f>'EJEC.PRESUPUSTAL AGREGADA'!T115</f>
        <v>0</v>
      </c>
      <c r="K116" s="34">
        <f t="shared" si="6"/>
        <v>0</v>
      </c>
      <c r="L116" s="34">
        <f>'EJEC.PRESUPUSTAL AGREGADA'!U115</f>
        <v>0</v>
      </c>
      <c r="M116" s="34">
        <f t="shared" si="7"/>
        <v>0</v>
      </c>
      <c r="N116" s="34">
        <f>'EJEC.PRESUPUSTAL AGREGADA'!V115</f>
        <v>0</v>
      </c>
      <c r="O116" s="34">
        <f t="shared" si="8"/>
        <v>0</v>
      </c>
      <c r="P116" s="34">
        <f>'EJEC.PRESUPUSTAL AGREGADA'!W115</f>
        <v>0</v>
      </c>
      <c r="Q116" s="34">
        <f t="shared" si="9"/>
        <v>0</v>
      </c>
      <c r="R116" s="50">
        <f t="shared" si="5"/>
        <v>0</v>
      </c>
      <c r="S116" s="32"/>
      <c r="T116" s="32"/>
      <c r="U116" s="32"/>
      <c r="V116" s="32"/>
      <c r="W116" s="32"/>
      <c r="X116" s="32"/>
      <c r="Y116" s="32"/>
      <c r="Z116" s="32"/>
    </row>
    <row r="117" spans="1:26" s="33" customFormat="1" ht="24" customHeight="1" x14ac:dyDescent="0.25">
      <c r="A117" s="37" t="str">
        <f>'EJEC.PRESUPUSTAL AGREGADA'!D116</f>
        <v>C</v>
      </c>
      <c r="B117" s="31" t="str">
        <f>'EJEC.PRESUPUSTAL AGREGADA'!C116</f>
        <v>C</v>
      </c>
      <c r="C117" s="31" t="str">
        <f>'EJEC.PRESUPUSTAL AGREGADA'!P116</f>
        <v>INVERSION</v>
      </c>
      <c r="D117" s="37" t="str">
        <f>'EJEC.PRESUPUSTAL AGREGADA'!M116</f>
        <v>Nación</v>
      </c>
      <c r="E117" s="37" t="str">
        <f>'EJEC.PRESUPUSTAL AGREGADA'!O116</f>
        <v>CSF</v>
      </c>
      <c r="F117" s="37">
        <f>'EJEC.PRESUPUSTAL AGREGADA'!N116</f>
        <v>10</v>
      </c>
      <c r="G117" s="34">
        <f>'EJEC.PRESUPUSTAL AGREGADA'!Q116</f>
        <v>25281000301</v>
      </c>
      <c r="H117" s="34">
        <f>'EJEC.PRESUPUSTAL AGREGADA'!R116</f>
        <v>25102038875</v>
      </c>
      <c r="I117" s="34">
        <f>'EJEC.PRESUPUSTAL AGREGADA'!S116</f>
        <v>178961426</v>
      </c>
      <c r="J117" s="34">
        <f>'EJEC.PRESUPUSTAL AGREGADA'!T116</f>
        <v>11538742655.34</v>
      </c>
      <c r="K117" s="34">
        <f t="shared" si="6"/>
        <v>13563296219.66</v>
      </c>
      <c r="L117" s="34">
        <f>'EJEC.PRESUPUSTAL AGREGADA'!U116</f>
        <v>827282341</v>
      </c>
      <c r="M117" s="34">
        <f t="shared" si="7"/>
        <v>10711460314.34</v>
      </c>
      <c r="N117" s="34">
        <f>'EJEC.PRESUPUSTAL AGREGADA'!V116</f>
        <v>827282341</v>
      </c>
      <c r="O117" s="34">
        <f t="shared" si="8"/>
        <v>0</v>
      </c>
      <c r="P117" s="34">
        <f>'EJEC.PRESUPUSTAL AGREGADA'!W116</f>
        <v>827282341</v>
      </c>
      <c r="Q117" s="34">
        <f t="shared" si="9"/>
        <v>0</v>
      </c>
      <c r="R117" s="50">
        <f t="shared" si="5"/>
        <v>0.45641954503214732</v>
      </c>
      <c r="S117" s="32"/>
      <c r="T117" s="32"/>
      <c r="U117" s="32"/>
      <c r="V117" s="32"/>
      <c r="W117" s="32"/>
      <c r="X117" s="32"/>
      <c r="Y117" s="32"/>
      <c r="Z117" s="32"/>
    </row>
    <row r="118" spans="1:26" s="33" customFormat="1" ht="24" customHeight="1" x14ac:dyDescent="0.25">
      <c r="A118" s="37" t="str">
        <f>'EJEC.PRESUPUSTAL AGREGADA'!D117</f>
        <v>C</v>
      </c>
      <c r="B118" s="31" t="str">
        <f>'EJEC.PRESUPUSTAL AGREGADA'!C117</f>
        <v>C-3204</v>
      </c>
      <c r="C118" s="31" t="str">
        <f>'EJEC.PRESUPUSTAL AGREGADA'!P117</f>
        <v>GESTIÓN DE LA INFORMACIÓN Y EL CONOCIMIENTO AMBIENTAL</v>
      </c>
      <c r="D118" s="37" t="str">
        <f>'EJEC.PRESUPUSTAL AGREGADA'!M117</f>
        <v>Nación</v>
      </c>
      <c r="E118" s="37" t="str">
        <f>'EJEC.PRESUPUSTAL AGREGADA'!O117</f>
        <v>CSF</v>
      </c>
      <c r="F118" s="37">
        <f>'EJEC.PRESUPUSTAL AGREGADA'!N117</f>
        <v>10</v>
      </c>
      <c r="G118" s="34">
        <f>'EJEC.PRESUPUSTAL AGREGADA'!Q117</f>
        <v>14840667881</v>
      </c>
      <c r="H118" s="34">
        <f>'EJEC.PRESUPUSTAL AGREGADA'!R117</f>
        <v>14838217200</v>
      </c>
      <c r="I118" s="34">
        <f>'EJEC.PRESUPUSTAL AGREGADA'!S117</f>
        <v>2450681</v>
      </c>
      <c r="J118" s="34">
        <f>'EJEC.PRESUPUSTAL AGREGADA'!T117</f>
        <v>6338821519</v>
      </c>
      <c r="K118" s="34">
        <f t="shared" si="6"/>
        <v>8499395681</v>
      </c>
      <c r="L118" s="34">
        <f>'EJEC.PRESUPUSTAL AGREGADA'!U117</f>
        <v>475789954</v>
      </c>
      <c r="M118" s="34">
        <f t="shared" si="7"/>
        <v>5863031565</v>
      </c>
      <c r="N118" s="34">
        <f>'EJEC.PRESUPUSTAL AGREGADA'!V117</f>
        <v>475789954</v>
      </c>
      <c r="O118" s="34">
        <f t="shared" si="8"/>
        <v>0</v>
      </c>
      <c r="P118" s="34">
        <f>'EJEC.PRESUPUSTAL AGREGADA'!W117</f>
        <v>475789954</v>
      </c>
      <c r="Q118" s="34">
        <f t="shared" si="9"/>
        <v>0</v>
      </c>
      <c r="R118" s="50">
        <f t="shared" si="5"/>
        <v>0.4271250842501082</v>
      </c>
      <c r="S118" s="32"/>
      <c r="T118" s="32"/>
      <c r="U118" s="32"/>
      <c r="V118" s="32"/>
      <c r="W118" s="32"/>
      <c r="X118" s="32"/>
      <c r="Y118" s="32"/>
      <c r="Z118" s="32"/>
    </row>
    <row r="119" spans="1:26" s="33" customFormat="1" ht="24" customHeight="1" x14ac:dyDescent="0.25">
      <c r="A119" s="37" t="str">
        <f>'EJEC.PRESUPUSTAL AGREGADA'!D118</f>
        <v>C</v>
      </c>
      <c r="B119" s="31" t="str">
        <f>'EJEC.PRESUPUSTAL AGREGADA'!C118</f>
        <v>C-3204-0900</v>
      </c>
      <c r="C119" s="31" t="str">
        <f>'EJEC.PRESUPUSTAL AGREGADA'!P118</f>
        <v>INTERSUBSECTORIAL AMBIENTE</v>
      </c>
      <c r="D119" s="37" t="str">
        <f>'EJEC.PRESUPUSTAL AGREGADA'!M118</f>
        <v>Nación</v>
      </c>
      <c r="E119" s="37" t="str">
        <f>'EJEC.PRESUPUSTAL AGREGADA'!O118</f>
        <v>CSF</v>
      </c>
      <c r="F119" s="37">
        <f>'EJEC.PRESUPUSTAL AGREGADA'!N118</f>
        <v>10</v>
      </c>
      <c r="G119" s="34">
        <f>'EJEC.PRESUPUSTAL AGREGADA'!Q118</f>
        <v>14840667881</v>
      </c>
      <c r="H119" s="34">
        <f>'EJEC.PRESUPUSTAL AGREGADA'!R118</f>
        <v>14838217200</v>
      </c>
      <c r="I119" s="34">
        <f>'EJEC.PRESUPUSTAL AGREGADA'!S118</f>
        <v>2450681</v>
      </c>
      <c r="J119" s="34">
        <f>'EJEC.PRESUPUSTAL AGREGADA'!T118</f>
        <v>6338821519</v>
      </c>
      <c r="K119" s="34">
        <f t="shared" si="6"/>
        <v>8499395681</v>
      </c>
      <c r="L119" s="34">
        <f>'EJEC.PRESUPUSTAL AGREGADA'!U118</f>
        <v>475789954</v>
      </c>
      <c r="M119" s="34">
        <f t="shared" si="7"/>
        <v>5863031565</v>
      </c>
      <c r="N119" s="34">
        <f>'EJEC.PRESUPUSTAL AGREGADA'!V118</f>
        <v>475789954</v>
      </c>
      <c r="O119" s="34">
        <f t="shared" si="8"/>
        <v>0</v>
      </c>
      <c r="P119" s="34">
        <f>'EJEC.PRESUPUSTAL AGREGADA'!W118</f>
        <v>475789954</v>
      </c>
      <c r="Q119" s="34">
        <f t="shared" si="9"/>
        <v>0</v>
      </c>
      <c r="R119" s="50">
        <f t="shared" si="5"/>
        <v>0.4271250842501082</v>
      </c>
      <c r="S119" s="32"/>
      <c r="T119" s="32"/>
      <c r="U119" s="32"/>
      <c r="V119" s="32"/>
      <c r="W119" s="32"/>
      <c r="X119" s="32"/>
      <c r="Y119" s="32"/>
      <c r="Z119" s="32"/>
    </row>
    <row r="120" spans="1:26" s="33" customFormat="1" ht="39.75" customHeight="1" x14ac:dyDescent="0.25">
      <c r="A120" s="37" t="str">
        <f>'EJEC.PRESUPUSTAL AGREGADA'!D119</f>
        <v>C</v>
      </c>
      <c r="B120" s="31" t="str">
        <f>'EJEC.PRESUPUSTAL AGREGADA'!C119</f>
        <v>C-3204-0900-5</v>
      </c>
      <c r="C120" s="31" t="str">
        <f>'EJEC.PRESUPUSTAL AGREGADA'!P119</f>
        <v>FORTALECIMIENTO DEL CONOCIMIENTO E INFORMACIÓN PARA LA CONSERVACIÓN, RECUPERACIÓN Y RESTAURACIÓN AMBIENTAL  NACIONAL</v>
      </c>
      <c r="D120" s="37" t="str">
        <f>'EJEC.PRESUPUSTAL AGREGADA'!M119</f>
        <v>Nación</v>
      </c>
      <c r="E120" s="37" t="str">
        <f>'EJEC.PRESUPUSTAL AGREGADA'!O119</f>
        <v>CSF</v>
      </c>
      <c r="F120" s="37">
        <f>'EJEC.PRESUPUSTAL AGREGADA'!N119</f>
        <v>10</v>
      </c>
      <c r="G120" s="34">
        <f>'EJEC.PRESUPUSTAL AGREGADA'!Q119</f>
        <v>14840667881</v>
      </c>
      <c r="H120" s="34">
        <f>'EJEC.PRESUPUSTAL AGREGADA'!R119</f>
        <v>14838217200</v>
      </c>
      <c r="I120" s="34">
        <f>'EJEC.PRESUPUSTAL AGREGADA'!S119</f>
        <v>2450681</v>
      </c>
      <c r="J120" s="34">
        <f>'EJEC.PRESUPUSTAL AGREGADA'!T119</f>
        <v>6338821519</v>
      </c>
      <c r="K120" s="34">
        <f t="shared" si="6"/>
        <v>8499395681</v>
      </c>
      <c r="L120" s="34">
        <f>'EJEC.PRESUPUSTAL AGREGADA'!U119</f>
        <v>475789954</v>
      </c>
      <c r="M120" s="34">
        <f t="shared" si="7"/>
        <v>5863031565</v>
      </c>
      <c r="N120" s="34">
        <f>'EJEC.PRESUPUSTAL AGREGADA'!V119</f>
        <v>475789954</v>
      </c>
      <c r="O120" s="34">
        <f t="shared" si="8"/>
        <v>0</v>
      </c>
      <c r="P120" s="34">
        <f>'EJEC.PRESUPUSTAL AGREGADA'!W119</f>
        <v>475789954</v>
      </c>
      <c r="Q120" s="34">
        <f t="shared" si="9"/>
        <v>0</v>
      </c>
      <c r="R120" s="50">
        <f t="shared" si="5"/>
        <v>0.4271250842501082</v>
      </c>
      <c r="S120" s="32"/>
      <c r="T120" s="32"/>
      <c r="U120" s="32"/>
      <c r="V120" s="32"/>
      <c r="W120" s="32"/>
      <c r="X120" s="32"/>
      <c r="Y120" s="32"/>
      <c r="Z120" s="32"/>
    </row>
    <row r="121" spans="1:26" s="33" customFormat="1" ht="46.5" customHeight="1" x14ac:dyDescent="0.25">
      <c r="A121" s="37" t="str">
        <f>'EJEC.PRESUPUSTAL AGREGADA'!D120</f>
        <v>C</v>
      </c>
      <c r="B121" s="31" t="str">
        <f>'EJEC.PRESUPUSTAL AGREGADA'!C120</f>
        <v>C-3204-0900-5-10101B</v>
      </c>
      <c r="C121" s="31" t="str">
        <f>'EJEC.PRESUPUSTAL AGREGADA'!P120</f>
        <v>1. ORDENAMIENTO DEL TERRITORIO ALREDEDOR DEL AGUA Y JUSTICIA AMBIENTAL / B. DEMOCRATIZACIÓN DEL CONOCIMIENTO, LA INFORMACIÓN AMBIENTAL Y DE RIESGO DE DESASTRES</v>
      </c>
      <c r="D121" s="37" t="str">
        <f>'EJEC.PRESUPUSTAL AGREGADA'!M120</f>
        <v>Nación</v>
      </c>
      <c r="E121" s="37" t="str">
        <f>'EJEC.PRESUPUSTAL AGREGADA'!O120</f>
        <v>CSF</v>
      </c>
      <c r="F121" s="37">
        <f>'EJEC.PRESUPUSTAL AGREGADA'!N120</f>
        <v>10</v>
      </c>
      <c r="G121" s="34">
        <f>'EJEC.PRESUPUSTAL AGREGADA'!Q120</f>
        <v>14840667881</v>
      </c>
      <c r="H121" s="34">
        <f>'EJEC.PRESUPUSTAL AGREGADA'!R120</f>
        <v>14838217200</v>
      </c>
      <c r="I121" s="34">
        <f>'EJEC.PRESUPUSTAL AGREGADA'!S120</f>
        <v>2450681</v>
      </c>
      <c r="J121" s="34">
        <f>'EJEC.PRESUPUSTAL AGREGADA'!T120</f>
        <v>6338821519</v>
      </c>
      <c r="K121" s="34">
        <f t="shared" si="6"/>
        <v>8499395681</v>
      </c>
      <c r="L121" s="34">
        <f>'EJEC.PRESUPUSTAL AGREGADA'!U120</f>
        <v>475789954</v>
      </c>
      <c r="M121" s="34">
        <f t="shared" si="7"/>
        <v>5863031565</v>
      </c>
      <c r="N121" s="34">
        <f>'EJEC.PRESUPUSTAL AGREGADA'!V120</f>
        <v>475789954</v>
      </c>
      <c r="O121" s="34">
        <f t="shared" si="8"/>
        <v>0</v>
      </c>
      <c r="P121" s="34">
        <f>'EJEC.PRESUPUSTAL AGREGADA'!W120</f>
        <v>475789954</v>
      </c>
      <c r="Q121" s="34">
        <f t="shared" si="9"/>
        <v>0</v>
      </c>
      <c r="R121" s="50">
        <f t="shared" si="5"/>
        <v>0.4271250842501082</v>
      </c>
      <c r="S121" s="32"/>
      <c r="T121" s="32"/>
      <c r="U121" s="32"/>
      <c r="V121" s="32"/>
      <c r="W121" s="32"/>
      <c r="X121" s="32"/>
      <c r="Y121" s="32"/>
      <c r="Z121" s="32"/>
    </row>
    <row r="122" spans="1:26" s="33" customFormat="1" ht="27" x14ac:dyDescent="0.25">
      <c r="A122" s="37" t="str">
        <f>'EJEC.PRESUPUSTAL AGREGADA'!D121</f>
        <v>C</v>
      </c>
      <c r="B122" s="31" t="str">
        <f>'EJEC.PRESUPUSTAL AGREGADA'!C121</f>
        <v>C-3204-0900-5-10101B-3204014</v>
      </c>
      <c r="C122" s="31" t="str">
        <f>'EJEC.PRESUPUSTAL AGREGADA'!P121</f>
        <v>SERVICIO DE MONITOREO DE LA BIODIVERSIDAD Y LOS SERVICIO ECO SISTÉMICOS</v>
      </c>
      <c r="D122" s="37" t="str">
        <f>'EJEC.PRESUPUSTAL AGREGADA'!M121</f>
        <v>Nación</v>
      </c>
      <c r="E122" s="37" t="str">
        <f>'EJEC.PRESUPUSTAL AGREGADA'!O121</f>
        <v>CSF</v>
      </c>
      <c r="F122" s="37">
        <f>'EJEC.PRESUPUSTAL AGREGADA'!N121</f>
        <v>10</v>
      </c>
      <c r="G122" s="34">
        <f>'EJEC.PRESUPUSTAL AGREGADA'!Q121</f>
        <v>759789906</v>
      </c>
      <c r="H122" s="34">
        <f>'EJEC.PRESUPUSTAL AGREGADA'!R121</f>
        <v>759789906</v>
      </c>
      <c r="I122" s="34">
        <f>'EJEC.PRESUPUSTAL AGREGADA'!S121</f>
        <v>0</v>
      </c>
      <c r="J122" s="34">
        <f>'EJEC.PRESUPUSTAL AGREGADA'!T121</f>
        <v>455625671</v>
      </c>
      <c r="K122" s="34">
        <f t="shared" si="6"/>
        <v>304164235</v>
      </c>
      <c r="L122" s="34">
        <f>'EJEC.PRESUPUSTAL AGREGADA'!U121</f>
        <v>64388053</v>
      </c>
      <c r="M122" s="34">
        <f t="shared" si="7"/>
        <v>391237618</v>
      </c>
      <c r="N122" s="34">
        <f>'EJEC.PRESUPUSTAL AGREGADA'!V121</f>
        <v>64388053</v>
      </c>
      <c r="O122" s="34">
        <f t="shared" si="8"/>
        <v>0</v>
      </c>
      <c r="P122" s="34">
        <f>'EJEC.PRESUPUSTAL AGREGADA'!W121</f>
        <v>64388053</v>
      </c>
      <c r="Q122" s="34">
        <f t="shared" si="9"/>
        <v>0</v>
      </c>
      <c r="R122" s="50">
        <f t="shared" si="5"/>
        <v>0.59967323519562521</v>
      </c>
      <c r="S122" s="32"/>
      <c r="T122" s="32"/>
      <c r="U122" s="32"/>
      <c r="V122" s="32"/>
      <c r="W122" s="32"/>
      <c r="X122" s="32"/>
      <c r="Y122" s="32"/>
      <c r="Z122" s="32"/>
    </row>
    <row r="123" spans="1:26" s="33" customFormat="1" ht="55.5" customHeight="1" x14ac:dyDescent="0.25">
      <c r="A123" s="37" t="str">
        <f>'EJEC.PRESUPUSTAL AGREGADA'!D122</f>
        <v>C</v>
      </c>
      <c r="B123" s="31" t="str">
        <f>'EJEC.PRESUPUSTAL AGREGADA'!C122</f>
        <v>C-3204-0900-5-10101B-3204014-02</v>
      </c>
      <c r="C123" s="31" t="str">
        <f>'EJEC.PRESUPUSTAL AGREGADA'!P122</f>
        <v>ADQUIS. DE BYS - SERVICIO DE MONITOREO DE LA BIODIVERSIDAD Y LOS SERVICIO ECO SISTÉMICOS - FORTALECIMIENTO DEL CONOCIMIENTO E INFORMACIÓN PARA LA CONSERVACIÓN, RECUPERACIÓN Y RESTAURACIÓN AMBIENTAL  NACIONAL</v>
      </c>
      <c r="D123" s="37" t="str">
        <f>'EJEC.PRESUPUSTAL AGREGADA'!M122</f>
        <v>Nación</v>
      </c>
      <c r="E123" s="37" t="str">
        <f>'EJEC.PRESUPUSTAL AGREGADA'!O122</f>
        <v>CSF</v>
      </c>
      <c r="F123" s="37">
        <f>'EJEC.PRESUPUSTAL AGREGADA'!N122</f>
        <v>10</v>
      </c>
      <c r="G123" s="34">
        <f>'EJEC.PRESUPUSTAL AGREGADA'!Q122</f>
        <v>759789906</v>
      </c>
      <c r="H123" s="34">
        <f>'EJEC.PRESUPUSTAL AGREGADA'!R122</f>
        <v>759789906</v>
      </c>
      <c r="I123" s="34">
        <f>'EJEC.PRESUPUSTAL AGREGADA'!S122</f>
        <v>0</v>
      </c>
      <c r="J123" s="34">
        <f>'EJEC.PRESUPUSTAL AGREGADA'!T122</f>
        <v>455625671</v>
      </c>
      <c r="K123" s="34">
        <f t="shared" si="6"/>
        <v>304164235</v>
      </c>
      <c r="L123" s="34">
        <f>'EJEC.PRESUPUSTAL AGREGADA'!U122</f>
        <v>64388053</v>
      </c>
      <c r="M123" s="34">
        <f t="shared" si="7"/>
        <v>391237618</v>
      </c>
      <c r="N123" s="34">
        <f>'EJEC.PRESUPUSTAL AGREGADA'!V122</f>
        <v>64388053</v>
      </c>
      <c r="O123" s="34">
        <f t="shared" si="8"/>
        <v>0</v>
      </c>
      <c r="P123" s="34">
        <f>'EJEC.PRESUPUSTAL AGREGADA'!W122</f>
        <v>64388053</v>
      </c>
      <c r="Q123" s="34">
        <f t="shared" si="9"/>
        <v>0</v>
      </c>
      <c r="R123" s="50">
        <f t="shared" si="5"/>
        <v>0.59967323519562521</v>
      </c>
      <c r="S123" s="32"/>
      <c r="T123" s="32"/>
      <c r="U123" s="32"/>
      <c r="V123" s="32"/>
      <c r="W123" s="32"/>
      <c r="X123" s="32"/>
      <c r="Y123" s="32"/>
      <c r="Z123" s="32"/>
    </row>
    <row r="124" spans="1:26" s="33" customFormat="1" ht="27" x14ac:dyDescent="0.25">
      <c r="A124" s="37" t="str">
        <f>'EJEC.PRESUPUSTAL AGREGADA'!D123</f>
        <v>C</v>
      </c>
      <c r="B124" s="31" t="str">
        <f>'EJEC.PRESUPUSTAL AGREGADA'!C123</f>
        <v>C-3204-0900-5-10101B-3204041</v>
      </c>
      <c r="C124" s="31" t="str">
        <f>'EJEC.PRESUPUSTAL AGREGADA'!P123</f>
        <v>ESTACIONES METEOROLÓGICAS MEJORADAS</v>
      </c>
      <c r="D124" s="37" t="str">
        <f>'EJEC.PRESUPUSTAL AGREGADA'!M123</f>
        <v>Nación</v>
      </c>
      <c r="E124" s="37" t="str">
        <f>'EJEC.PRESUPUSTAL AGREGADA'!O123</f>
        <v>CSF</v>
      </c>
      <c r="F124" s="37">
        <f>'EJEC.PRESUPUSTAL AGREGADA'!N123</f>
        <v>10</v>
      </c>
      <c r="G124" s="34">
        <f>'EJEC.PRESUPUSTAL AGREGADA'!Q123</f>
        <v>9066343620</v>
      </c>
      <c r="H124" s="34">
        <f>'EJEC.PRESUPUSTAL AGREGADA'!R123</f>
        <v>9066343620</v>
      </c>
      <c r="I124" s="34">
        <f>'EJEC.PRESUPUSTAL AGREGADA'!S123</f>
        <v>0</v>
      </c>
      <c r="J124" s="34">
        <f>'EJEC.PRESUPUSTAL AGREGADA'!T123</f>
        <v>1610732052</v>
      </c>
      <c r="K124" s="34">
        <f t="shared" si="6"/>
        <v>7455611568</v>
      </c>
      <c r="L124" s="34">
        <f>'EJEC.PRESUPUSTAL AGREGADA'!U123</f>
        <v>97758254</v>
      </c>
      <c r="M124" s="34">
        <f t="shared" si="7"/>
        <v>1512973798</v>
      </c>
      <c r="N124" s="34">
        <f>'EJEC.PRESUPUSTAL AGREGADA'!V123</f>
        <v>97758254</v>
      </c>
      <c r="O124" s="34">
        <f t="shared" si="8"/>
        <v>0</v>
      </c>
      <c r="P124" s="34">
        <f>'EJEC.PRESUPUSTAL AGREGADA'!W123</f>
        <v>97758254</v>
      </c>
      <c r="Q124" s="34">
        <f t="shared" si="9"/>
        <v>0</v>
      </c>
      <c r="R124" s="50">
        <f t="shared" si="5"/>
        <v>0.17766060051449936</v>
      </c>
      <c r="S124" s="32"/>
      <c r="T124" s="32"/>
      <c r="U124" s="32"/>
      <c r="V124" s="32"/>
      <c r="W124" s="32"/>
      <c r="X124" s="32"/>
      <c r="Y124" s="32"/>
      <c r="Z124" s="32"/>
    </row>
    <row r="125" spans="1:26" s="33" customFormat="1" ht="40.5" customHeight="1" x14ac:dyDescent="0.25">
      <c r="A125" s="37" t="str">
        <f>'EJEC.PRESUPUSTAL AGREGADA'!D124</f>
        <v>C</v>
      </c>
      <c r="B125" s="31" t="str">
        <f>'EJEC.PRESUPUSTAL AGREGADA'!C124</f>
        <v>C-3204-0900-5-10101B-3204041-02</v>
      </c>
      <c r="C125" s="31" t="str">
        <f>'EJEC.PRESUPUSTAL AGREGADA'!P124</f>
        <v>ADQUIS. DE BYS - ESTACIONES METEOROLÓGICAS MEJORADAS - FORTALECIMIENTO DEL CONOCIMIENTO E INFORMACIÓN PARA LA CONSERVACIÓN, RECUPERACIÓN Y RESTAURACIÓN AMBIENTAL  NACIONAL</v>
      </c>
      <c r="D125" s="37" t="str">
        <f>'EJEC.PRESUPUSTAL AGREGADA'!M124</f>
        <v>Nación</v>
      </c>
      <c r="E125" s="37" t="str">
        <f>'EJEC.PRESUPUSTAL AGREGADA'!O124</f>
        <v>CSF</v>
      </c>
      <c r="F125" s="37">
        <f>'EJEC.PRESUPUSTAL AGREGADA'!N124</f>
        <v>10</v>
      </c>
      <c r="G125" s="34">
        <f>'EJEC.PRESUPUSTAL AGREGADA'!Q124</f>
        <v>9066343620</v>
      </c>
      <c r="H125" s="34">
        <f>'EJEC.PRESUPUSTAL AGREGADA'!R124</f>
        <v>9066343620</v>
      </c>
      <c r="I125" s="34">
        <f>'EJEC.PRESUPUSTAL AGREGADA'!S124</f>
        <v>0</v>
      </c>
      <c r="J125" s="34">
        <f>'EJEC.PRESUPUSTAL AGREGADA'!T124</f>
        <v>1610732052</v>
      </c>
      <c r="K125" s="34">
        <f t="shared" si="6"/>
        <v>7455611568</v>
      </c>
      <c r="L125" s="34">
        <f>'EJEC.PRESUPUSTAL AGREGADA'!U124</f>
        <v>97758254</v>
      </c>
      <c r="M125" s="34">
        <f t="shared" si="7"/>
        <v>1512973798</v>
      </c>
      <c r="N125" s="34">
        <f>'EJEC.PRESUPUSTAL AGREGADA'!V124</f>
        <v>97758254</v>
      </c>
      <c r="O125" s="34">
        <f t="shared" si="8"/>
        <v>0</v>
      </c>
      <c r="P125" s="34">
        <f>'EJEC.PRESUPUSTAL AGREGADA'!W124</f>
        <v>97758254</v>
      </c>
      <c r="Q125" s="34">
        <f t="shared" si="9"/>
        <v>0</v>
      </c>
      <c r="R125" s="50">
        <f t="shared" si="5"/>
        <v>0.17766060051449936</v>
      </c>
      <c r="S125" s="32"/>
      <c r="T125" s="32"/>
      <c r="U125" s="32"/>
      <c r="V125" s="32"/>
      <c r="W125" s="32"/>
      <c r="X125" s="32"/>
      <c r="Y125" s="32"/>
      <c r="Z125" s="32"/>
    </row>
    <row r="126" spans="1:26" s="33" customFormat="1" ht="33" customHeight="1" x14ac:dyDescent="0.25">
      <c r="A126" s="37" t="str">
        <f>'EJEC.PRESUPUSTAL AGREGADA'!D125</f>
        <v>C</v>
      </c>
      <c r="B126" s="31" t="str">
        <f>'EJEC.PRESUPUSTAL AGREGADA'!C125</f>
        <v>C-3204-0900-5-10101B-3204043</v>
      </c>
      <c r="C126" s="31" t="str">
        <f>'EJEC.PRESUPUSTAL AGREGADA'!P125</f>
        <v>SERVICIO DE INFORMACIÓN DE DATOS CLIMÁTICOS Y MONITOREO</v>
      </c>
      <c r="D126" s="37" t="str">
        <f>'EJEC.PRESUPUSTAL AGREGADA'!M125</f>
        <v>Nación</v>
      </c>
      <c r="E126" s="37" t="str">
        <f>'EJEC.PRESUPUSTAL AGREGADA'!O125</f>
        <v>CSF</v>
      </c>
      <c r="F126" s="37">
        <f>'EJEC.PRESUPUSTAL AGREGADA'!N125</f>
        <v>10</v>
      </c>
      <c r="G126" s="34">
        <f>'EJEC.PRESUPUSTAL AGREGADA'!Q125</f>
        <v>4283883605</v>
      </c>
      <c r="H126" s="34">
        <f>'EJEC.PRESUPUSTAL AGREGADA'!R125</f>
        <v>4281432924</v>
      </c>
      <c r="I126" s="34">
        <f>'EJEC.PRESUPUSTAL AGREGADA'!S125</f>
        <v>2450681</v>
      </c>
      <c r="J126" s="34">
        <f>'EJEC.PRESUPUSTAL AGREGADA'!T125</f>
        <v>3694514592</v>
      </c>
      <c r="K126" s="34">
        <f t="shared" si="6"/>
        <v>586918332</v>
      </c>
      <c r="L126" s="34">
        <f>'EJEC.PRESUPUSTAL AGREGADA'!U125</f>
        <v>253047022</v>
      </c>
      <c r="M126" s="34">
        <f t="shared" si="7"/>
        <v>3441467570</v>
      </c>
      <c r="N126" s="34">
        <f>'EJEC.PRESUPUSTAL AGREGADA'!V125</f>
        <v>253047022</v>
      </c>
      <c r="O126" s="34">
        <f t="shared" si="8"/>
        <v>0</v>
      </c>
      <c r="P126" s="34">
        <f>'EJEC.PRESUPUSTAL AGREGADA'!W125</f>
        <v>253047022</v>
      </c>
      <c r="Q126" s="34">
        <f t="shared" si="9"/>
        <v>0</v>
      </c>
      <c r="R126" s="50">
        <f t="shared" si="5"/>
        <v>0.8624217958881728</v>
      </c>
      <c r="S126" s="32"/>
      <c r="T126" s="32"/>
      <c r="U126" s="32"/>
      <c r="V126" s="32"/>
      <c r="W126" s="32"/>
      <c r="X126" s="32"/>
      <c r="Y126" s="32"/>
      <c r="Z126" s="32"/>
    </row>
    <row r="127" spans="1:26" s="33" customFormat="1" ht="50.25" customHeight="1" x14ac:dyDescent="0.25">
      <c r="A127" s="37" t="str">
        <f>'EJEC.PRESUPUSTAL AGREGADA'!D126</f>
        <v>C</v>
      </c>
      <c r="B127" s="31" t="str">
        <f>'EJEC.PRESUPUSTAL AGREGADA'!C126</f>
        <v>C-3204-0900-5-10101B-3204043-02</v>
      </c>
      <c r="C127" s="31" t="str">
        <f>'EJEC.PRESUPUSTAL AGREGADA'!P126</f>
        <v>ADQUIS. DE BYS - SERVICIO DE INFORMACIÓN DE DATOS CLIMÁTICOS Y MONITOREO - FORTALECIMIENTO DEL CONOCIMIENTO E INFORMACIÓN PARA LA CONSERVACIÓN, RECUPERACIÓN Y RESTAURACIÓN AMBIENTAL  NACIONAL</v>
      </c>
      <c r="D127" s="37" t="str">
        <f>'EJEC.PRESUPUSTAL AGREGADA'!M126</f>
        <v>Nación</v>
      </c>
      <c r="E127" s="37" t="str">
        <f>'EJEC.PRESUPUSTAL AGREGADA'!O126</f>
        <v>CSF</v>
      </c>
      <c r="F127" s="37">
        <f>'EJEC.PRESUPUSTAL AGREGADA'!N126</f>
        <v>10</v>
      </c>
      <c r="G127" s="34">
        <f>'EJEC.PRESUPUSTAL AGREGADA'!Q126</f>
        <v>4283883605</v>
      </c>
      <c r="H127" s="34">
        <f>'EJEC.PRESUPUSTAL AGREGADA'!R126</f>
        <v>4281432924</v>
      </c>
      <c r="I127" s="34">
        <f>'EJEC.PRESUPUSTAL AGREGADA'!S126</f>
        <v>2450681</v>
      </c>
      <c r="J127" s="34">
        <f>'EJEC.PRESUPUSTAL AGREGADA'!T126</f>
        <v>3694514592</v>
      </c>
      <c r="K127" s="34">
        <f t="shared" si="6"/>
        <v>586918332</v>
      </c>
      <c r="L127" s="34">
        <f>'EJEC.PRESUPUSTAL AGREGADA'!U126</f>
        <v>253047022</v>
      </c>
      <c r="M127" s="34">
        <f t="shared" si="7"/>
        <v>3441467570</v>
      </c>
      <c r="N127" s="34">
        <f>'EJEC.PRESUPUSTAL AGREGADA'!V126</f>
        <v>253047022</v>
      </c>
      <c r="O127" s="34">
        <f t="shared" si="8"/>
        <v>0</v>
      </c>
      <c r="P127" s="34">
        <f>'EJEC.PRESUPUSTAL AGREGADA'!W126</f>
        <v>253047022</v>
      </c>
      <c r="Q127" s="34">
        <f t="shared" si="9"/>
        <v>0</v>
      </c>
      <c r="R127" s="50">
        <f t="shared" si="5"/>
        <v>0.8624217958881728</v>
      </c>
      <c r="S127" s="32"/>
      <c r="T127" s="32"/>
      <c r="U127" s="32"/>
      <c r="V127" s="32"/>
      <c r="W127" s="32"/>
      <c r="X127" s="32"/>
      <c r="Y127" s="32"/>
      <c r="Z127" s="32"/>
    </row>
    <row r="128" spans="1:26" s="33" customFormat="1" ht="27" x14ac:dyDescent="0.25">
      <c r="A128" s="37" t="str">
        <f>'EJEC.PRESUPUSTAL AGREGADA'!D127</f>
        <v>C</v>
      </c>
      <c r="B128" s="31" t="str">
        <f>'EJEC.PRESUPUSTAL AGREGADA'!C127</f>
        <v>C-3204-0900-5-10101B-3204048</v>
      </c>
      <c r="C128" s="31" t="str">
        <f>'EJEC.PRESUPUSTAL AGREGADA'!P127</f>
        <v>SERVICIO DE ADMINISTRACION DE LOS SISTEMAS DE INFORMACIÓN PARA LOS PROCESOS DE TOMA DE DECISIONES</v>
      </c>
      <c r="D128" s="37" t="str">
        <f>'EJEC.PRESUPUSTAL AGREGADA'!M127</f>
        <v>Nación</v>
      </c>
      <c r="E128" s="37" t="str">
        <f>'EJEC.PRESUPUSTAL AGREGADA'!O127</f>
        <v>CSF</v>
      </c>
      <c r="F128" s="37">
        <f>'EJEC.PRESUPUSTAL AGREGADA'!N127</f>
        <v>10</v>
      </c>
      <c r="G128" s="34">
        <f>'EJEC.PRESUPUSTAL AGREGADA'!Q127</f>
        <v>730650750</v>
      </c>
      <c r="H128" s="34">
        <f>'EJEC.PRESUPUSTAL AGREGADA'!R127</f>
        <v>730650750</v>
      </c>
      <c r="I128" s="34">
        <f>'EJEC.PRESUPUSTAL AGREGADA'!S127</f>
        <v>0</v>
      </c>
      <c r="J128" s="34">
        <f>'EJEC.PRESUPUSTAL AGREGADA'!T127</f>
        <v>577949204</v>
      </c>
      <c r="K128" s="34">
        <f t="shared" si="6"/>
        <v>152701546</v>
      </c>
      <c r="L128" s="34">
        <f>'EJEC.PRESUPUSTAL AGREGADA'!U127</f>
        <v>60596625</v>
      </c>
      <c r="M128" s="34">
        <f t="shared" si="7"/>
        <v>517352579</v>
      </c>
      <c r="N128" s="34">
        <f>'EJEC.PRESUPUSTAL AGREGADA'!V127</f>
        <v>60596625</v>
      </c>
      <c r="O128" s="34">
        <f t="shared" si="8"/>
        <v>0</v>
      </c>
      <c r="P128" s="34">
        <f>'EJEC.PRESUPUSTAL AGREGADA'!W127</f>
        <v>60596625</v>
      </c>
      <c r="Q128" s="34">
        <f t="shared" si="9"/>
        <v>0</v>
      </c>
      <c r="R128" s="50">
        <f t="shared" si="5"/>
        <v>0.79100610517405201</v>
      </c>
      <c r="S128" s="32"/>
      <c r="T128" s="32"/>
      <c r="U128" s="32"/>
      <c r="V128" s="32"/>
      <c r="W128" s="32"/>
      <c r="X128" s="32"/>
      <c r="Y128" s="32"/>
      <c r="Z128" s="32"/>
    </row>
    <row r="129" spans="1:26" s="33" customFormat="1" ht="64.5" customHeight="1" x14ac:dyDescent="0.25">
      <c r="A129" s="37" t="str">
        <f>'EJEC.PRESUPUSTAL AGREGADA'!D128</f>
        <v>C</v>
      </c>
      <c r="B129" s="31" t="str">
        <f>'EJEC.PRESUPUSTAL AGREGADA'!C128</f>
        <v>C-3204-0900-5-10101B-3204048-02</v>
      </c>
      <c r="C129" s="31" t="str">
        <f>'EJEC.PRESUPUSTAL AGREGADA'!P128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9" s="37" t="str">
        <f>'EJEC.PRESUPUSTAL AGREGADA'!M128</f>
        <v>Nación</v>
      </c>
      <c r="E129" s="37" t="str">
        <f>'EJEC.PRESUPUSTAL AGREGADA'!O128</f>
        <v>CSF</v>
      </c>
      <c r="F129" s="37">
        <f>'EJEC.PRESUPUSTAL AGREGADA'!N128</f>
        <v>10</v>
      </c>
      <c r="G129" s="34">
        <f>'EJEC.PRESUPUSTAL AGREGADA'!Q128</f>
        <v>730650750</v>
      </c>
      <c r="H129" s="34">
        <f>'EJEC.PRESUPUSTAL AGREGADA'!R128</f>
        <v>730650750</v>
      </c>
      <c r="I129" s="34">
        <f>'EJEC.PRESUPUSTAL AGREGADA'!S128</f>
        <v>0</v>
      </c>
      <c r="J129" s="34">
        <f>'EJEC.PRESUPUSTAL AGREGADA'!T128</f>
        <v>577949204</v>
      </c>
      <c r="K129" s="34">
        <f t="shared" si="6"/>
        <v>152701546</v>
      </c>
      <c r="L129" s="34">
        <f>'EJEC.PRESUPUSTAL AGREGADA'!U128</f>
        <v>60596625</v>
      </c>
      <c r="M129" s="34">
        <f t="shared" si="7"/>
        <v>517352579</v>
      </c>
      <c r="N129" s="34">
        <f>'EJEC.PRESUPUSTAL AGREGADA'!V128</f>
        <v>60596625</v>
      </c>
      <c r="O129" s="34">
        <f t="shared" si="8"/>
        <v>0</v>
      </c>
      <c r="P129" s="34">
        <f>'EJEC.PRESUPUSTAL AGREGADA'!W128</f>
        <v>60596625</v>
      </c>
      <c r="Q129" s="34">
        <f t="shared" si="9"/>
        <v>0</v>
      </c>
      <c r="R129" s="50">
        <f t="shared" si="5"/>
        <v>0.79100610517405201</v>
      </c>
      <c r="S129" s="32"/>
      <c r="T129" s="32"/>
      <c r="U129" s="32"/>
      <c r="V129" s="32"/>
      <c r="W129" s="32"/>
      <c r="X129" s="32"/>
      <c r="Y129" s="32"/>
      <c r="Z129" s="32"/>
    </row>
    <row r="130" spans="1:26" s="33" customFormat="1" ht="27" x14ac:dyDescent="0.25">
      <c r="A130" s="37" t="str">
        <f>'EJEC.PRESUPUSTAL AGREGADA'!D129</f>
        <v>C</v>
      </c>
      <c r="B130" s="31" t="str">
        <f>'EJEC.PRESUPUSTAL AGREGADA'!C129</f>
        <v>C-3299</v>
      </c>
      <c r="C130" s="31" t="str">
        <f>'EJEC.PRESUPUSTAL AGREGADA'!P129</f>
        <v>FORTALECIMIENTO Y APOYO A LA GESTIÓN INSTITUCIONAL DEL SECTOR AMBIENTE Y DESARROLLO SOSTENIBLE</v>
      </c>
      <c r="D130" s="37" t="str">
        <f>'EJEC.PRESUPUSTAL AGREGADA'!M129</f>
        <v>Nación</v>
      </c>
      <c r="E130" s="37" t="str">
        <f>'EJEC.PRESUPUSTAL AGREGADA'!O129</f>
        <v>CSF</v>
      </c>
      <c r="F130" s="37">
        <f>'EJEC.PRESUPUSTAL AGREGADA'!N129</f>
        <v>10</v>
      </c>
      <c r="G130" s="34">
        <f>'EJEC.PRESUPUSTAL AGREGADA'!Q129</f>
        <v>10440332420</v>
      </c>
      <c r="H130" s="34">
        <f>'EJEC.PRESUPUSTAL AGREGADA'!R129</f>
        <v>10263821675</v>
      </c>
      <c r="I130" s="34">
        <f>'EJEC.PRESUPUSTAL AGREGADA'!S129</f>
        <v>176510745</v>
      </c>
      <c r="J130" s="34">
        <f>'EJEC.PRESUPUSTAL AGREGADA'!T129</f>
        <v>5199921136.3400002</v>
      </c>
      <c r="K130" s="34">
        <f t="shared" si="6"/>
        <v>5063900538.6599998</v>
      </c>
      <c r="L130" s="34">
        <f>'EJEC.PRESUPUSTAL AGREGADA'!U129</f>
        <v>351492387</v>
      </c>
      <c r="M130" s="34">
        <f t="shared" si="7"/>
        <v>4848428749.3400002</v>
      </c>
      <c r="N130" s="34">
        <f>'EJEC.PRESUPUSTAL AGREGADA'!V129</f>
        <v>351492387</v>
      </c>
      <c r="O130" s="34">
        <f t="shared" si="8"/>
        <v>0</v>
      </c>
      <c r="P130" s="34">
        <f>'EJEC.PRESUPUSTAL AGREGADA'!W129</f>
        <v>351492387</v>
      </c>
      <c r="Q130" s="34">
        <f t="shared" si="9"/>
        <v>0</v>
      </c>
      <c r="R130" s="50">
        <f t="shared" si="5"/>
        <v>0.49806087844279578</v>
      </c>
      <c r="S130" s="32"/>
      <c r="T130" s="32"/>
      <c r="U130" s="32"/>
      <c r="V130" s="32"/>
      <c r="W130" s="32"/>
      <c r="X130" s="32"/>
      <c r="Y130" s="32"/>
      <c r="Z130" s="32"/>
    </row>
    <row r="131" spans="1:26" s="33" customFormat="1" ht="32.25" customHeight="1" x14ac:dyDescent="0.25">
      <c r="A131" s="37" t="str">
        <f>'EJEC.PRESUPUSTAL AGREGADA'!D130</f>
        <v>C</v>
      </c>
      <c r="B131" s="31" t="str">
        <f>'EJEC.PRESUPUSTAL AGREGADA'!C130</f>
        <v>C-3299-0900</v>
      </c>
      <c r="C131" s="31" t="str">
        <f>'EJEC.PRESUPUSTAL AGREGADA'!P130</f>
        <v>INTERSUBSECTORIAL AMBIENTE</v>
      </c>
      <c r="D131" s="37" t="str">
        <f>'EJEC.PRESUPUSTAL AGREGADA'!M130</f>
        <v>Nación</v>
      </c>
      <c r="E131" s="37" t="str">
        <f>'EJEC.PRESUPUSTAL AGREGADA'!O130</f>
        <v>CSF</v>
      </c>
      <c r="F131" s="37">
        <f>'EJEC.PRESUPUSTAL AGREGADA'!N130</f>
        <v>10</v>
      </c>
      <c r="G131" s="34">
        <f>'EJEC.PRESUPUSTAL AGREGADA'!Q130</f>
        <v>10440332420</v>
      </c>
      <c r="H131" s="34">
        <f>'EJEC.PRESUPUSTAL AGREGADA'!R130</f>
        <v>10263821675</v>
      </c>
      <c r="I131" s="34">
        <f>'EJEC.PRESUPUSTAL AGREGADA'!S130</f>
        <v>176510745</v>
      </c>
      <c r="J131" s="34">
        <f>'EJEC.PRESUPUSTAL AGREGADA'!T130</f>
        <v>5199921136.3400002</v>
      </c>
      <c r="K131" s="34">
        <f t="shared" si="6"/>
        <v>5063900538.6599998</v>
      </c>
      <c r="L131" s="34">
        <f>'EJEC.PRESUPUSTAL AGREGADA'!U130</f>
        <v>351492387</v>
      </c>
      <c r="M131" s="34">
        <f t="shared" si="7"/>
        <v>4848428749.3400002</v>
      </c>
      <c r="N131" s="34">
        <f>'EJEC.PRESUPUSTAL AGREGADA'!V130</f>
        <v>351492387</v>
      </c>
      <c r="O131" s="34">
        <f t="shared" si="8"/>
        <v>0</v>
      </c>
      <c r="P131" s="34">
        <f>'EJEC.PRESUPUSTAL AGREGADA'!W130</f>
        <v>351492387</v>
      </c>
      <c r="Q131" s="34">
        <f t="shared" si="9"/>
        <v>0</v>
      </c>
      <c r="R131" s="50">
        <f t="shared" si="5"/>
        <v>0.49806087844279578</v>
      </c>
      <c r="S131" s="32"/>
      <c r="T131" s="32"/>
      <c r="U131" s="32"/>
      <c r="V131" s="32"/>
      <c r="W131" s="32"/>
      <c r="X131" s="32"/>
      <c r="Y131" s="32"/>
      <c r="Z131" s="32"/>
    </row>
    <row r="132" spans="1:26" s="33" customFormat="1" ht="43.5" customHeight="1" x14ac:dyDescent="0.25">
      <c r="A132" s="37" t="str">
        <f>'EJEC.PRESUPUSTAL AGREGADA'!D131</f>
        <v>C</v>
      </c>
      <c r="B132" s="31" t="str">
        <f>'EJEC.PRESUPUSTAL AGREGADA'!C131</f>
        <v>C-3299-0900-2</v>
      </c>
      <c r="C132" s="31" t="str">
        <f>'EJEC.PRESUPUSTAL AGREGADA'!P131</f>
        <v>MEJORAMIENTO DE LA CAPACIDAD INSTITUCIONAL EN INFRAESTRUCTURA TECNOLÓGICA Y FÍSICA, PARA EL MEJORAMIENTO DE LA DISPONIBILIDAD Y DIVULGACIÓN DE LA INFORMACIÓN.  NACIONAL</v>
      </c>
      <c r="D132" s="37" t="str">
        <f>'EJEC.PRESUPUSTAL AGREGADA'!M131</f>
        <v>Nación</v>
      </c>
      <c r="E132" s="37" t="str">
        <f>'EJEC.PRESUPUSTAL AGREGADA'!O131</f>
        <v>CSF</v>
      </c>
      <c r="F132" s="37">
        <f>'EJEC.PRESUPUSTAL AGREGADA'!N131</f>
        <v>10</v>
      </c>
      <c r="G132" s="34">
        <f>'EJEC.PRESUPUSTAL AGREGADA'!Q131</f>
        <v>10440332420</v>
      </c>
      <c r="H132" s="34">
        <f>'EJEC.PRESUPUSTAL AGREGADA'!R131</f>
        <v>10263821675</v>
      </c>
      <c r="I132" s="34">
        <f>'EJEC.PRESUPUSTAL AGREGADA'!S131</f>
        <v>176510745</v>
      </c>
      <c r="J132" s="34">
        <f>'EJEC.PRESUPUSTAL AGREGADA'!T131</f>
        <v>5199921136.3400002</v>
      </c>
      <c r="K132" s="34">
        <f t="shared" si="6"/>
        <v>5063900538.6599998</v>
      </c>
      <c r="L132" s="34">
        <f>'EJEC.PRESUPUSTAL AGREGADA'!U131</f>
        <v>351492387</v>
      </c>
      <c r="M132" s="34">
        <f t="shared" si="7"/>
        <v>4848428749.3400002</v>
      </c>
      <c r="N132" s="34">
        <f>'EJEC.PRESUPUSTAL AGREGADA'!V131</f>
        <v>351492387</v>
      </c>
      <c r="O132" s="34">
        <f t="shared" si="8"/>
        <v>0</v>
      </c>
      <c r="P132" s="34">
        <f>'EJEC.PRESUPUSTAL AGREGADA'!W131</f>
        <v>351492387</v>
      </c>
      <c r="Q132" s="34">
        <f t="shared" si="9"/>
        <v>0</v>
      </c>
      <c r="R132" s="50">
        <f t="shared" si="5"/>
        <v>0.49806087844279578</v>
      </c>
      <c r="S132" s="32"/>
      <c r="T132" s="32"/>
      <c r="U132" s="32"/>
      <c r="V132" s="32"/>
      <c r="W132" s="32"/>
      <c r="X132" s="32"/>
      <c r="Y132" s="32"/>
      <c r="Z132" s="32"/>
    </row>
    <row r="133" spans="1:26" s="33" customFormat="1" ht="48.75" customHeight="1" x14ac:dyDescent="0.25">
      <c r="A133" s="37" t="str">
        <f>'EJEC.PRESUPUSTAL AGREGADA'!D132</f>
        <v>C</v>
      </c>
      <c r="B133" s="31" t="str">
        <f>'EJEC.PRESUPUSTAL AGREGADA'!C132</f>
        <v>C-3299-0900-2-10101C</v>
      </c>
      <c r="C133" s="31" t="str">
        <f>'EJEC.PRESUPUSTAL AGREGADA'!P132</f>
        <v>1. ORDENAMIENTO DEL TERRITORIO ALREDEDOR DEL AGUA Y JUSTICIA AMBIENTAL / C. MODERNIZACIÓN DE LA INSTITUCIONALIDAD AMBIENTAL Y DE GESTIÓN DEL RIESGO DE DESASTRES</v>
      </c>
      <c r="D133" s="37" t="str">
        <f>'EJEC.PRESUPUSTAL AGREGADA'!M132</f>
        <v>Nación</v>
      </c>
      <c r="E133" s="37" t="str">
        <f>'EJEC.PRESUPUSTAL AGREGADA'!O132</f>
        <v>CSF</v>
      </c>
      <c r="F133" s="37">
        <f>'EJEC.PRESUPUSTAL AGREGADA'!N132</f>
        <v>10</v>
      </c>
      <c r="G133" s="34">
        <f>'EJEC.PRESUPUSTAL AGREGADA'!Q132</f>
        <v>10440332420</v>
      </c>
      <c r="H133" s="34">
        <f>'EJEC.PRESUPUSTAL AGREGADA'!R132</f>
        <v>10263821675</v>
      </c>
      <c r="I133" s="34">
        <f>'EJEC.PRESUPUSTAL AGREGADA'!S132</f>
        <v>176510745</v>
      </c>
      <c r="J133" s="34">
        <f>'EJEC.PRESUPUSTAL AGREGADA'!T132</f>
        <v>5199921136.3400002</v>
      </c>
      <c r="K133" s="34">
        <f t="shared" si="0"/>
        <v>5063900538.6599998</v>
      </c>
      <c r="L133" s="34">
        <f>'EJEC.PRESUPUSTAL AGREGADA'!U132</f>
        <v>351492387</v>
      </c>
      <c r="M133" s="34">
        <f t="shared" si="1"/>
        <v>4848428749.3400002</v>
      </c>
      <c r="N133" s="34">
        <f>'EJEC.PRESUPUSTAL AGREGADA'!V132</f>
        <v>351492387</v>
      </c>
      <c r="O133" s="34">
        <f t="shared" si="2"/>
        <v>0</v>
      </c>
      <c r="P133" s="34">
        <f>'EJEC.PRESUPUSTAL AGREGADA'!W132</f>
        <v>351492387</v>
      </c>
      <c r="Q133" s="34">
        <f t="shared" si="3"/>
        <v>0</v>
      </c>
      <c r="R133" s="50">
        <f t="shared" si="5"/>
        <v>0.49806087844279578</v>
      </c>
      <c r="S133" s="32"/>
      <c r="T133" s="32"/>
      <c r="U133" s="32"/>
      <c r="V133" s="32"/>
      <c r="W133" s="32"/>
      <c r="X133" s="32"/>
      <c r="Y133" s="32"/>
      <c r="Z133" s="32"/>
    </row>
    <row r="134" spans="1:26" s="33" customFormat="1" ht="27" x14ac:dyDescent="0.25">
      <c r="A134" s="37" t="str">
        <f>'EJEC.PRESUPUSTAL AGREGADA'!D133</f>
        <v>C</v>
      </c>
      <c r="B134" s="31" t="str">
        <f>'EJEC.PRESUPUSTAL AGREGADA'!C133</f>
        <v>C-3299-0900-2-10101C-3299011</v>
      </c>
      <c r="C134" s="31" t="str">
        <f>'EJEC.PRESUPUSTAL AGREGADA'!P133</f>
        <v>SEDES ADECUADAS</v>
      </c>
      <c r="D134" s="37" t="str">
        <f>'EJEC.PRESUPUSTAL AGREGADA'!M133</f>
        <v>Nación</v>
      </c>
      <c r="E134" s="37" t="str">
        <f>'EJEC.PRESUPUSTAL AGREGADA'!O133</f>
        <v>CSF</v>
      </c>
      <c r="F134" s="37">
        <f>'EJEC.PRESUPUSTAL AGREGADA'!N133</f>
        <v>10</v>
      </c>
      <c r="G134" s="34">
        <f>'EJEC.PRESUPUSTAL AGREGADA'!Q133</f>
        <v>670000000</v>
      </c>
      <c r="H134" s="34">
        <f>'EJEC.PRESUPUSTAL AGREGADA'!R133</f>
        <v>670000000</v>
      </c>
      <c r="I134" s="34">
        <f>'EJEC.PRESUPUSTAL AGREGADA'!S133</f>
        <v>0</v>
      </c>
      <c r="J134" s="34">
        <f>'EJEC.PRESUPUSTAL AGREGADA'!T133</f>
        <v>2734763</v>
      </c>
      <c r="K134" s="34">
        <f t="shared" si="0"/>
        <v>667265237</v>
      </c>
      <c r="L134" s="34">
        <f>'EJEC.PRESUPUSTAL AGREGADA'!U133</f>
        <v>1025536</v>
      </c>
      <c r="M134" s="34">
        <f t="shared" si="1"/>
        <v>1709227</v>
      </c>
      <c r="N134" s="34">
        <f>'EJEC.PRESUPUSTAL AGREGADA'!V133</f>
        <v>1025536</v>
      </c>
      <c r="O134" s="34">
        <f t="shared" si="2"/>
        <v>0</v>
      </c>
      <c r="P134" s="34">
        <f>'EJEC.PRESUPUSTAL AGREGADA'!W133</f>
        <v>1025536</v>
      </c>
      <c r="Q134" s="34">
        <f t="shared" si="3"/>
        <v>0</v>
      </c>
      <c r="R134" s="50">
        <f t="shared" si="5"/>
        <v>4.0817358208955221E-3</v>
      </c>
      <c r="S134" s="32"/>
      <c r="T134" s="32"/>
      <c r="U134" s="32"/>
      <c r="V134" s="32"/>
      <c r="W134" s="32"/>
      <c r="X134" s="32"/>
      <c r="Y134" s="32"/>
      <c r="Z134" s="32"/>
    </row>
    <row r="135" spans="1:26" s="33" customFormat="1" ht="54.75" customHeight="1" x14ac:dyDescent="0.25">
      <c r="A135" s="37" t="str">
        <f>'EJEC.PRESUPUSTAL AGREGADA'!D134</f>
        <v>C</v>
      </c>
      <c r="B135" s="31" t="str">
        <f>'EJEC.PRESUPUSTAL AGREGADA'!C134</f>
        <v>C-3299-0900-2-10101C-3299011-02</v>
      </c>
      <c r="C135" s="31" t="str">
        <f>'EJEC.PRESUPUSTAL AGREGADA'!P134</f>
        <v>ADQUIS. DE BYS - SEDES ADECUADAS - MEJORAMIENTO DE LA CAPACIDAD INSTITUCIONAL EN INFRAESTRUCTURA TECNOLÓGICA Y FÍSICA, PARA EL MEJORAMIENTO DE LA DISPONIBILIDAD Y DIVULGACIÓN DE LA INFORMACIÓN.  NACIONAL</v>
      </c>
      <c r="D135" s="37" t="str">
        <f>'EJEC.PRESUPUSTAL AGREGADA'!M134</f>
        <v>Nación</v>
      </c>
      <c r="E135" s="37" t="str">
        <f>'EJEC.PRESUPUSTAL AGREGADA'!O134</f>
        <v>CSF</v>
      </c>
      <c r="F135" s="37">
        <f>'EJEC.PRESUPUSTAL AGREGADA'!N134</f>
        <v>10</v>
      </c>
      <c r="G135" s="34">
        <f>'EJEC.PRESUPUSTAL AGREGADA'!Q134</f>
        <v>670000000</v>
      </c>
      <c r="H135" s="34">
        <f>'EJEC.PRESUPUSTAL AGREGADA'!R134</f>
        <v>670000000</v>
      </c>
      <c r="I135" s="34">
        <f>'EJEC.PRESUPUSTAL AGREGADA'!S134</f>
        <v>0</v>
      </c>
      <c r="J135" s="34">
        <f>'EJEC.PRESUPUSTAL AGREGADA'!T134</f>
        <v>2734763</v>
      </c>
      <c r="K135" s="34">
        <f t="shared" si="0"/>
        <v>667265237</v>
      </c>
      <c r="L135" s="34">
        <f>'EJEC.PRESUPUSTAL AGREGADA'!U134</f>
        <v>1025536</v>
      </c>
      <c r="M135" s="34">
        <f t="shared" si="1"/>
        <v>1709227</v>
      </c>
      <c r="N135" s="34">
        <f>'EJEC.PRESUPUSTAL AGREGADA'!V134</f>
        <v>1025536</v>
      </c>
      <c r="O135" s="34">
        <f t="shared" si="2"/>
        <v>0</v>
      </c>
      <c r="P135" s="34">
        <f>'EJEC.PRESUPUSTAL AGREGADA'!W134</f>
        <v>1025536</v>
      </c>
      <c r="Q135" s="34">
        <f t="shared" si="3"/>
        <v>0</v>
      </c>
      <c r="R135" s="50">
        <f t="shared" ref="R135:R158" si="10">+J135/G135</f>
        <v>4.0817358208955221E-3</v>
      </c>
      <c r="S135" s="32"/>
      <c r="T135" s="32"/>
      <c r="U135" s="32"/>
      <c r="V135" s="32"/>
      <c r="W135" s="32"/>
      <c r="X135" s="32"/>
      <c r="Y135" s="32"/>
      <c r="Z135" s="32"/>
    </row>
    <row r="136" spans="1:26" s="33" customFormat="1" ht="27" x14ac:dyDescent="0.25">
      <c r="A136" s="37" t="str">
        <f>'EJEC.PRESUPUSTAL AGREGADA'!D135</f>
        <v>C</v>
      </c>
      <c r="B136" s="31" t="str">
        <f>'EJEC.PRESUPUSTAL AGREGADA'!C135</f>
        <v>C-3299-0900-2-10101C-3299016</v>
      </c>
      <c r="C136" s="31" t="str">
        <f>'EJEC.PRESUPUSTAL AGREGADA'!P135</f>
        <v>SEDES MANTENIDAS</v>
      </c>
      <c r="D136" s="37" t="str">
        <f>'EJEC.PRESUPUSTAL AGREGADA'!M135</f>
        <v>Nación</v>
      </c>
      <c r="E136" s="37" t="str">
        <f>'EJEC.PRESUPUSTAL AGREGADA'!O135</f>
        <v>CSF</v>
      </c>
      <c r="F136" s="37">
        <f>'EJEC.PRESUPUSTAL AGREGADA'!N135</f>
        <v>10</v>
      </c>
      <c r="G136" s="34">
        <f>'EJEC.PRESUPUSTAL AGREGADA'!Q135</f>
        <v>900000000</v>
      </c>
      <c r="H136" s="34">
        <f>'EJEC.PRESUPUSTAL AGREGADA'!R135</f>
        <v>887710000</v>
      </c>
      <c r="I136" s="34">
        <f>'EJEC.PRESUPUSTAL AGREGADA'!S135</f>
        <v>12290000</v>
      </c>
      <c r="J136" s="34">
        <f>'EJEC.PRESUPUSTAL AGREGADA'!T135</f>
        <v>317541491.83999997</v>
      </c>
      <c r="K136" s="34">
        <f t="shared" si="0"/>
        <v>570168508.16000009</v>
      </c>
      <c r="L136" s="34">
        <f>'EJEC.PRESUPUSTAL AGREGADA'!U135</f>
        <v>26734668</v>
      </c>
      <c r="M136" s="34">
        <f t="shared" si="1"/>
        <v>290806823.83999997</v>
      </c>
      <c r="N136" s="34">
        <f>'EJEC.PRESUPUSTAL AGREGADA'!V135</f>
        <v>26734668</v>
      </c>
      <c r="O136" s="34">
        <f t="shared" si="2"/>
        <v>0</v>
      </c>
      <c r="P136" s="34">
        <f>'EJEC.PRESUPUSTAL AGREGADA'!W135</f>
        <v>26734668</v>
      </c>
      <c r="Q136" s="34">
        <f t="shared" si="3"/>
        <v>0</v>
      </c>
      <c r="R136" s="50">
        <f t="shared" si="10"/>
        <v>0.35282387982222219</v>
      </c>
      <c r="S136" s="32"/>
      <c r="T136" s="32"/>
      <c r="U136" s="32"/>
      <c r="V136" s="32"/>
      <c r="W136" s="32"/>
      <c r="X136" s="32"/>
      <c r="Y136" s="32"/>
      <c r="Z136" s="32"/>
    </row>
    <row r="137" spans="1:26" s="33" customFormat="1" ht="54" x14ac:dyDescent="0.25">
      <c r="A137" s="37" t="str">
        <f>'EJEC.PRESUPUSTAL AGREGADA'!D136</f>
        <v>C</v>
      </c>
      <c r="B137" s="31" t="str">
        <f>'EJEC.PRESUPUSTAL AGREGADA'!C136</f>
        <v>C-3299-0900-2-10101C-3299016-02</v>
      </c>
      <c r="C137" s="31" t="str">
        <f>'EJEC.PRESUPUSTAL AGREGADA'!P136</f>
        <v>ADQUIS. DE BYS - SEDES MANTENIDAS - MEJORAMIENTO DE LA CAPACIDAD INSTITUCIONAL EN INFRAESTRUCTURA TECNOLÓGICA Y FÍSICA, PARA EL MEJORAMIENTO DE LA DISPONIBILIDAD Y DIVULGACIÓN DE LA INFORMACIÓN.  NACIONAL</v>
      </c>
      <c r="D137" s="37" t="str">
        <f>'EJEC.PRESUPUSTAL AGREGADA'!M136</f>
        <v>Nación</v>
      </c>
      <c r="E137" s="37" t="str">
        <f>'EJEC.PRESUPUSTAL AGREGADA'!O136</f>
        <v>CSF</v>
      </c>
      <c r="F137" s="37">
        <f>'EJEC.PRESUPUSTAL AGREGADA'!N136</f>
        <v>10</v>
      </c>
      <c r="G137" s="34">
        <f>'EJEC.PRESUPUSTAL AGREGADA'!Q136</f>
        <v>900000000</v>
      </c>
      <c r="H137" s="34">
        <f>'EJEC.PRESUPUSTAL AGREGADA'!R136</f>
        <v>887710000</v>
      </c>
      <c r="I137" s="34">
        <f>'EJEC.PRESUPUSTAL AGREGADA'!S136</f>
        <v>12290000</v>
      </c>
      <c r="J137" s="34">
        <f>'EJEC.PRESUPUSTAL AGREGADA'!T136</f>
        <v>317541491.83999997</v>
      </c>
      <c r="K137" s="34">
        <f t="shared" si="0"/>
        <v>570168508.16000009</v>
      </c>
      <c r="L137" s="34">
        <f>'EJEC.PRESUPUSTAL AGREGADA'!U136</f>
        <v>26734668</v>
      </c>
      <c r="M137" s="34">
        <f t="shared" si="1"/>
        <v>290806823.83999997</v>
      </c>
      <c r="N137" s="34">
        <f>'EJEC.PRESUPUSTAL AGREGADA'!V136</f>
        <v>26734668</v>
      </c>
      <c r="O137" s="34">
        <f t="shared" si="2"/>
        <v>0</v>
      </c>
      <c r="P137" s="34">
        <f>'EJEC.PRESUPUSTAL AGREGADA'!W136</f>
        <v>26734668</v>
      </c>
      <c r="Q137" s="34">
        <f t="shared" si="3"/>
        <v>0</v>
      </c>
      <c r="R137" s="50">
        <f t="shared" si="10"/>
        <v>0.35282387982222219</v>
      </c>
      <c r="S137" s="32"/>
      <c r="T137" s="32"/>
      <c r="U137" s="32"/>
      <c r="V137" s="32"/>
      <c r="W137" s="32"/>
      <c r="X137" s="32"/>
      <c r="Y137" s="32"/>
      <c r="Z137" s="32"/>
    </row>
    <row r="138" spans="1:26" s="33" customFormat="1" ht="27" x14ac:dyDescent="0.25">
      <c r="A138" s="37" t="str">
        <f>'EJEC.PRESUPUSTAL AGREGADA'!D137</f>
        <v>C</v>
      </c>
      <c r="B138" s="31" t="str">
        <f>'EJEC.PRESUPUSTAL AGREGADA'!C137</f>
        <v>C-3299-0900-2-10101C-3299052</v>
      </c>
      <c r="C138" s="31" t="str">
        <f>'EJEC.PRESUPUSTAL AGREGADA'!P137</f>
        <v>SERVICIO DE GESTIÓN DOCUMENTAL</v>
      </c>
      <c r="D138" s="37" t="str">
        <f>'EJEC.PRESUPUSTAL AGREGADA'!M137</f>
        <v>Nación</v>
      </c>
      <c r="E138" s="37" t="str">
        <f>'EJEC.PRESUPUSTAL AGREGADA'!O137</f>
        <v>CSF</v>
      </c>
      <c r="F138" s="37">
        <f>'EJEC.PRESUPUSTAL AGREGADA'!N137</f>
        <v>10</v>
      </c>
      <c r="G138" s="34">
        <f>'EJEC.PRESUPUSTAL AGREGADA'!Q137</f>
        <v>380000000</v>
      </c>
      <c r="H138" s="34">
        <f>'EJEC.PRESUPUSTAL AGREGADA'!R137</f>
        <v>342008000</v>
      </c>
      <c r="I138" s="34">
        <f>'EJEC.PRESUPUSTAL AGREGADA'!S137</f>
        <v>37992000</v>
      </c>
      <c r="J138" s="34">
        <f>'EJEC.PRESUPUSTAL AGREGADA'!T137</f>
        <v>340834667</v>
      </c>
      <c r="K138" s="34">
        <f t="shared" si="0"/>
        <v>1173333</v>
      </c>
      <c r="L138" s="34">
        <f>'EJEC.PRESUPUSTAL AGREGADA'!U137</f>
        <v>29957334</v>
      </c>
      <c r="M138" s="34">
        <f t="shared" si="1"/>
        <v>310877333</v>
      </c>
      <c r="N138" s="34">
        <f>'EJEC.PRESUPUSTAL AGREGADA'!V137</f>
        <v>29957334</v>
      </c>
      <c r="O138" s="34">
        <f t="shared" si="2"/>
        <v>0</v>
      </c>
      <c r="P138" s="34">
        <f>'EJEC.PRESUPUSTAL AGREGADA'!W137</f>
        <v>29957334</v>
      </c>
      <c r="Q138" s="34">
        <f t="shared" si="3"/>
        <v>0</v>
      </c>
      <c r="R138" s="50">
        <f t="shared" si="10"/>
        <v>0.89693333421052635</v>
      </c>
      <c r="S138" s="32"/>
      <c r="T138" s="32"/>
      <c r="U138" s="32"/>
      <c r="V138" s="32"/>
      <c r="W138" s="32"/>
      <c r="X138" s="32"/>
      <c r="Y138" s="32"/>
      <c r="Z138" s="32"/>
    </row>
    <row r="139" spans="1:26" s="33" customFormat="1" ht="60" customHeight="1" x14ac:dyDescent="0.25">
      <c r="A139" s="37" t="str">
        <f>'EJEC.PRESUPUSTAL AGREGADA'!D138</f>
        <v>C</v>
      </c>
      <c r="B139" s="31" t="str">
        <f>'EJEC.PRESUPUSTAL AGREGADA'!C138</f>
        <v>C-3299-0900-2-10101C-3299052-02</v>
      </c>
      <c r="C139" s="31" t="str">
        <f>'EJEC.PRESUPUSTAL AGREGADA'!P138</f>
        <v>ADQUIS. DE BYS - SERVICIO DE GESTIÓN DOCUMENTAL - MEJORAMIENTO DE LA CAPACIDAD INSTITUCIONAL EN INFRAESTRUCTURA TECNOLÓGICA Y FÍSICA, PARA EL MEJORAMIENTO DE LA DISPONIBILIDAD Y DIVULGACIÓN DE LA INFORMACIÓN.  NACIONAL</v>
      </c>
      <c r="D139" s="37" t="str">
        <f>'EJEC.PRESUPUSTAL AGREGADA'!M138</f>
        <v>Nación</v>
      </c>
      <c r="E139" s="37" t="str">
        <f>'EJEC.PRESUPUSTAL AGREGADA'!O138</f>
        <v>CSF</v>
      </c>
      <c r="F139" s="37">
        <f>'EJEC.PRESUPUSTAL AGREGADA'!N138</f>
        <v>10</v>
      </c>
      <c r="G139" s="34">
        <f>'EJEC.PRESUPUSTAL AGREGADA'!Q138</f>
        <v>380000000</v>
      </c>
      <c r="H139" s="34">
        <f>'EJEC.PRESUPUSTAL AGREGADA'!R138</f>
        <v>342008000</v>
      </c>
      <c r="I139" s="34">
        <f>'EJEC.PRESUPUSTAL AGREGADA'!S138</f>
        <v>37992000</v>
      </c>
      <c r="J139" s="34">
        <f>'EJEC.PRESUPUSTAL AGREGADA'!T138</f>
        <v>340834667</v>
      </c>
      <c r="K139" s="34">
        <f t="shared" si="0"/>
        <v>1173333</v>
      </c>
      <c r="L139" s="34">
        <f>'EJEC.PRESUPUSTAL AGREGADA'!U138</f>
        <v>29957334</v>
      </c>
      <c r="M139" s="34">
        <f t="shared" si="1"/>
        <v>310877333</v>
      </c>
      <c r="N139" s="34">
        <f>'EJEC.PRESUPUSTAL AGREGADA'!V138</f>
        <v>29957334</v>
      </c>
      <c r="O139" s="34">
        <f t="shared" si="2"/>
        <v>0</v>
      </c>
      <c r="P139" s="34">
        <f>'EJEC.PRESUPUSTAL AGREGADA'!W138</f>
        <v>29957334</v>
      </c>
      <c r="Q139" s="34">
        <f t="shared" si="3"/>
        <v>0</v>
      </c>
      <c r="R139" s="50">
        <f t="shared" si="10"/>
        <v>0.89693333421052635</v>
      </c>
      <c r="S139" s="32"/>
      <c r="T139" s="32"/>
      <c r="U139" s="32"/>
      <c r="V139" s="32"/>
      <c r="W139" s="32"/>
      <c r="X139" s="32"/>
      <c r="Y139" s="32"/>
      <c r="Z139" s="32"/>
    </row>
    <row r="140" spans="1:26" s="33" customFormat="1" ht="27" x14ac:dyDescent="0.25">
      <c r="A140" s="37" t="str">
        <f>'EJEC.PRESUPUSTAL AGREGADA'!D139</f>
        <v>C</v>
      </c>
      <c r="B140" s="31" t="str">
        <f>'EJEC.PRESUPUSTAL AGREGADA'!C139</f>
        <v>C-3299-0900-2-10101C-3299060</v>
      </c>
      <c r="C140" s="31" t="str">
        <f>'EJEC.PRESUPUSTAL AGREGADA'!P139</f>
        <v>SERVICIO DE IMPLEMENTACIÓN SISTEMAS DE GESTIÓN</v>
      </c>
      <c r="D140" s="37" t="str">
        <f>'EJEC.PRESUPUSTAL AGREGADA'!M139</f>
        <v>Nación</v>
      </c>
      <c r="E140" s="37" t="str">
        <f>'EJEC.PRESUPUSTAL AGREGADA'!O139</f>
        <v>CSF</v>
      </c>
      <c r="F140" s="37">
        <f>'EJEC.PRESUPUSTAL AGREGADA'!N139</f>
        <v>10</v>
      </c>
      <c r="G140" s="34">
        <f>'EJEC.PRESUPUSTAL AGREGADA'!Q139</f>
        <v>1883630211</v>
      </c>
      <c r="H140" s="34">
        <f>'EJEC.PRESUPUSTAL AGREGADA'!R139</f>
        <v>1881922266</v>
      </c>
      <c r="I140" s="34">
        <f>'EJEC.PRESUPUSTAL AGREGADA'!S139</f>
        <v>1707945</v>
      </c>
      <c r="J140" s="34">
        <f>'EJEC.PRESUPUSTAL AGREGADA'!T139</f>
        <v>1471066886</v>
      </c>
      <c r="K140" s="34">
        <f t="shared" si="0"/>
        <v>410855380</v>
      </c>
      <c r="L140" s="34">
        <f>'EJEC.PRESUPUSTAL AGREGADA'!U139</f>
        <v>122428849</v>
      </c>
      <c r="M140" s="34">
        <f t="shared" si="1"/>
        <v>1348638037</v>
      </c>
      <c r="N140" s="34">
        <f>'EJEC.PRESUPUSTAL AGREGADA'!V139</f>
        <v>122428849</v>
      </c>
      <c r="O140" s="34">
        <f t="shared" si="2"/>
        <v>0</v>
      </c>
      <c r="P140" s="34">
        <f>'EJEC.PRESUPUSTAL AGREGADA'!W139</f>
        <v>122428849</v>
      </c>
      <c r="Q140" s="34">
        <f t="shared" si="3"/>
        <v>0</v>
      </c>
      <c r="R140" s="50">
        <f t="shared" si="10"/>
        <v>0.78097435335730025</v>
      </c>
      <c r="S140" s="32"/>
      <c r="T140" s="32"/>
      <c r="U140" s="32"/>
      <c r="V140" s="32"/>
      <c r="W140" s="32"/>
      <c r="X140" s="32"/>
      <c r="Y140" s="32"/>
      <c r="Z140" s="32"/>
    </row>
    <row r="141" spans="1:26" s="33" customFormat="1" ht="58.5" customHeight="1" x14ac:dyDescent="0.25">
      <c r="A141" s="37" t="str">
        <f>'EJEC.PRESUPUSTAL AGREGADA'!D140</f>
        <v>C</v>
      </c>
      <c r="B141" s="31" t="str">
        <f>'EJEC.PRESUPUSTAL AGREGADA'!C140</f>
        <v>C-3299-0900-2-10101C-3299060-02</v>
      </c>
      <c r="C141" s="31" t="str">
        <f>'EJEC.PRESUPUSTAL AGREGADA'!P140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41" s="37" t="str">
        <f>'EJEC.PRESUPUSTAL AGREGADA'!M140</f>
        <v>Nación</v>
      </c>
      <c r="E141" s="37" t="str">
        <f>'EJEC.PRESUPUSTAL AGREGADA'!O140</f>
        <v>CSF</v>
      </c>
      <c r="F141" s="37">
        <f>'EJEC.PRESUPUSTAL AGREGADA'!N140</f>
        <v>10</v>
      </c>
      <c r="G141" s="34">
        <f>'EJEC.PRESUPUSTAL AGREGADA'!Q140</f>
        <v>1883630211</v>
      </c>
      <c r="H141" s="34">
        <f>'EJEC.PRESUPUSTAL AGREGADA'!R140</f>
        <v>1881922266</v>
      </c>
      <c r="I141" s="34">
        <f>'EJEC.PRESUPUSTAL AGREGADA'!S140</f>
        <v>1707945</v>
      </c>
      <c r="J141" s="34">
        <f>'EJEC.PRESUPUSTAL AGREGADA'!T140</f>
        <v>1471066886</v>
      </c>
      <c r="K141" s="34">
        <f t="shared" si="0"/>
        <v>410855380</v>
      </c>
      <c r="L141" s="34">
        <f>'EJEC.PRESUPUSTAL AGREGADA'!U140</f>
        <v>122428849</v>
      </c>
      <c r="M141" s="34">
        <f t="shared" si="1"/>
        <v>1348638037</v>
      </c>
      <c r="N141" s="34">
        <f>'EJEC.PRESUPUSTAL AGREGADA'!V140</f>
        <v>122428849</v>
      </c>
      <c r="O141" s="34">
        <f t="shared" si="2"/>
        <v>0</v>
      </c>
      <c r="P141" s="34">
        <f>'EJEC.PRESUPUSTAL AGREGADA'!W140</f>
        <v>122428849</v>
      </c>
      <c r="Q141" s="34">
        <f t="shared" si="3"/>
        <v>0</v>
      </c>
      <c r="R141" s="50">
        <f t="shared" si="10"/>
        <v>0.78097435335730025</v>
      </c>
      <c r="S141" s="32"/>
      <c r="T141" s="32"/>
      <c r="U141" s="32"/>
      <c r="V141" s="32"/>
      <c r="W141" s="32"/>
      <c r="X141" s="32"/>
      <c r="Y141" s="32"/>
      <c r="Z141" s="32"/>
    </row>
    <row r="142" spans="1:26" s="33" customFormat="1" ht="28.5" customHeight="1" x14ac:dyDescent="0.25">
      <c r="A142" s="37" t="str">
        <f>'EJEC.PRESUPUSTAL AGREGADA'!D141</f>
        <v>C</v>
      </c>
      <c r="B142" s="31" t="str">
        <f>'EJEC.PRESUPUSTAL AGREGADA'!C141</f>
        <v>C-3299-0900-2-10101C-3299065</v>
      </c>
      <c r="C142" s="31" t="str">
        <f>'EJEC.PRESUPUSTAL AGREGADA'!P141</f>
        <v>SERVICIOS TECNOLÓGICOS</v>
      </c>
      <c r="D142" s="37" t="str">
        <f>'EJEC.PRESUPUSTAL AGREGADA'!M141</f>
        <v>Nación</v>
      </c>
      <c r="E142" s="37" t="str">
        <f>'EJEC.PRESUPUSTAL AGREGADA'!O141</f>
        <v>CSF</v>
      </c>
      <c r="F142" s="37">
        <f>'EJEC.PRESUPUSTAL AGREGADA'!N141</f>
        <v>10</v>
      </c>
      <c r="G142" s="34">
        <f>'EJEC.PRESUPUSTAL AGREGADA'!Q141</f>
        <v>4653240411</v>
      </c>
      <c r="H142" s="34">
        <f>'EJEC.PRESUPUSTAL AGREGADA'!R141</f>
        <v>4653240411</v>
      </c>
      <c r="I142" s="34">
        <f>'EJEC.PRESUPUSTAL AGREGADA'!S141</f>
        <v>0</v>
      </c>
      <c r="J142" s="34">
        <f>'EJEC.PRESUPUSTAL AGREGADA'!T141</f>
        <v>2114599995.5</v>
      </c>
      <c r="K142" s="34">
        <f t="shared" si="0"/>
        <v>2538640415.5</v>
      </c>
      <c r="L142" s="34">
        <f>'EJEC.PRESUPUSTAL AGREGADA'!U141</f>
        <v>117807799</v>
      </c>
      <c r="M142" s="34">
        <f t="shared" si="1"/>
        <v>1996792196.5</v>
      </c>
      <c r="N142" s="34">
        <f>'EJEC.PRESUPUSTAL AGREGADA'!V141</f>
        <v>117807799</v>
      </c>
      <c r="O142" s="34">
        <f t="shared" si="2"/>
        <v>0</v>
      </c>
      <c r="P142" s="34">
        <f>'EJEC.PRESUPUSTAL AGREGADA'!W141</f>
        <v>117807799</v>
      </c>
      <c r="Q142" s="34">
        <f t="shared" si="3"/>
        <v>0</v>
      </c>
      <c r="R142" s="50">
        <f t="shared" si="10"/>
        <v>0.45443600775519871</v>
      </c>
      <c r="S142" s="32"/>
      <c r="T142" s="32"/>
      <c r="U142" s="32"/>
      <c r="V142" s="32"/>
      <c r="W142" s="32"/>
      <c r="X142" s="32"/>
      <c r="Y142" s="32"/>
      <c r="Z142" s="32"/>
    </row>
    <row r="143" spans="1:26" s="33" customFormat="1" ht="39" customHeight="1" x14ac:dyDescent="0.25">
      <c r="A143" s="37" t="str">
        <f>'EJEC.PRESUPUSTAL AGREGADA'!D142</f>
        <v>C</v>
      </c>
      <c r="B143" s="31" t="str">
        <f>'EJEC.PRESUPUSTAL AGREGADA'!C142</f>
        <v>C-3299-0900-2-10101C-3299065-02</v>
      </c>
      <c r="C143" s="31" t="str">
        <f>'EJEC.PRESUPUSTAL AGREGADA'!P142</f>
        <v>ADQUIS. DE BYS - SERVICIOS TECNOLÓGICOS - MEJORAMIENTO DE LA CAPACIDAD INSTITUCIONAL EN INFRAESTRUCTURA TECNOLÓGICA Y FÍSICA, PARA EL MEJORAMIENTO DE LA DISPONIBILIDAD Y DIVULGACIÓN DE LA INFORMACIÓN.  NACIONAL</v>
      </c>
      <c r="D143" s="37" t="str">
        <f>'EJEC.PRESUPUSTAL AGREGADA'!M142</f>
        <v>Nación</v>
      </c>
      <c r="E143" s="37" t="str">
        <f>'EJEC.PRESUPUSTAL AGREGADA'!O142</f>
        <v>CSF</v>
      </c>
      <c r="F143" s="37">
        <f>'EJEC.PRESUPUSTAL AGREGADA'!N142</f>
        <v>10</v>
      </c>
      <c r="G143" s="34">
        <f>'EJEC.PRESUPUSTAL AGREGADA'!Q142</f>
        <v>4653240411</v>
      </c>
      <c r="H143" s="34">
        <f>'EJEC.PRESUPUSTAL AGREGADA'!R142</f>
        <v>4653240411</v>
      </c>
      <c r="I143" s="34">
        <f>'EJEC.PRESUPUSTAL AGREGADA'!S142</f>
        <v>0</v>
      </c>
      <c r="J143" s="34">
        <f>'EJEC.PRESUPUSTAL AGREGADA'!T142</f>
        <v>2114599995.5</v>
      </c>
      <c r="K143" s="34">
        <f t="shared" si="0"/>
        <v>2538640415.5</v>
      </c>
      <c r="L143" s="34">
        <f>'EJEC.PRESUPUSTAL AGREGADA'!U142</f>
        <v>117807799</v>
      </c>
      <c r="M143" s="34">
        <f t="shared" si="1"/>
        <v>1996792196.5</v>
      </c>
      <c r="N143" s="34">
        <f>'EJEC.PRESUPUSTAL AGREGADA'!V142</f>
        <v>117807799</v>
      </c>
      <c r="O143" s="34">
        <f t="shared" si="2"/>
        <v>0</v>
      </c>
      <c r="P143" s="34">
        <f>'EJEC.PRESUPUSTAL AGREGADA'!W142</f>
        <v>117807799</v>
      </c>
      <c r="Q143" s="34">
        <f t="shared" si="3"/>
        <v>0</v>
      </c>
      <c r="R143" s="50">
        <f t="shared" si="10"/>
        <v>0.45443600775519871</v>
      </c>
      <c r="S143" s="32"/>
      <c r="T143" s="32"/>
      <c r="U143" s="32"/>
      <c r="V143" s="32"/>
      <c r="W143" s="32"/>
      <c r="X143" s="32"/>
      <c r="Y143" s="32"/>
      <c r="Z143" s="32"/>
    </row>
    <row r="144" spans="1:26" s="33" customFormat="1" ht="28.5" customHeight="1" x14ac:dyDescent="0.25">
      <c r="A144" s="37" t="str">
        <f>'EJEC.PRESUPUSTAL AGREGADA'!D143</f>
        <v>C</v>
      </c>
      <c r="B144" s="31" t="str">
        <f>'EJEC.PRESUPUSTAL AGREGADA'!C143</f>
        <v>C-3299-0900-2-10101C-3299068</v>
      </c>
      <c r="C144" s="31" t="str">
        <f>'EJEC.PRESUPUSTAL AGREGADA'!P143</f>
        <v>SEDES DOTADAS</v>
      </c>
      <c r="D144" s="37" t="str">
        <f>'EJEC.PRESUPUSTAL AGREGADA'!M143</f>
        <v>Nación</v>
      </c>
      <c r="E144" s="37" t="str">
        <f>'EJEC.PRESUPUSTAL AGREGADA'!O143</f>
        <v>CSF</v>
      </c>
      <c r="F144" s="37">
        <f>'EJEC.PRESUPUSTAL AGREGADA'!N143</f>
        <v>10</v>
      </c>
      <c r="G144" s="34">
        <f>'EJEC.PRESUPUSTAL AGREGADA'!Q143</f>
        <v>628760998</v>
      </c>
      <c r="H144" s="34">
        <f>'EJEC.PRESUPUSTAL AGREGADA'!R143</f>
        <v>628760998</v>
      </c>
      <c r="I144" s="34">
        <f>'EJEC.PRESUPUSTAL AGREGADA'!S143</f>
        <v>0</v>
      </c>
      <c r="J144" s="34">
        <f>'EJEC.PRESUPUSTAL AGREGADA'!T143</f>
        <v>0</v>
      </c>
      <c r="K144" s="34">
        <f t="shared" si="0"/>
        <v>628760998</v>
      </c>
      <c r="L144" s="34">
        <f>'EJEC.PRESUPUSTAL AGREGADA'!U143</f>
        <v>0</v>
      </c>
      <c r="M144" s="34">
        <f t="shared" si="1"/>
        <v>0</v>
      </c>
      <c r="N144" s="34">
        <f>'EJEC.PRESUPUSTAL AGREGADA'!V143</f>
        <v>0</v>
      </c>
      <c r="O144" s="34">
        <f t="shared" si="2"/>
        <v>0</v>
      </c>
      <c r="P144" s="34">
        <f>'EJEC.PRESUPUSTAL AGREGADA'!W143</f>
        <v>0</v>
      </c>
      <c r="Q144" s="34">
        <f t="shared" si="3"/>
        <v>0</v>
      </c>
      <c r="R144" s="50">
        <f t="shared" si="10"/>
        <v>0</v>
      </c>
      <c r="S144" s="32"/>
      <c r="T144" s="32"/>
      <c r="U144" s="32"/>
      <c r="V144" s="32"/>
      <c r="W144" s="32"/>
      <c r="X144" s="32"/>
      <c r="Y144" s="32"/>
      <c r="Z144" s="32"/>
    </row>
    <row r="145" spans="1:26" s="33" customFormat="1" ht="54" x14ac:dyDescent="0.25">
      <c r="A145" s="37" t="str">
        <f>'EJEC.PRESUPUSTAL AGREGADA'!D144</f>
        <v>C</v>
      </c>
      <c r="B145" s="31" t="str">
        <f>'EJEC.PRESUPUSTAL AGREGADA'!C144</f>
        <v>C-3299-0900-2-10101C-3299068-02</v>
      </c>
      <c r="C145" s="31" t="str">
        <f>'EJEC.PRESUPUSTAL AGREGADA'!P144</f>
        <v>ADQUIS. DE BYS - SEDES DOTADAS - MEJORAMIENTO DE LA CAPACIDAD INSTITUCIONAL EN INFRAESTRUCTURA TECNOLÓGICA Y FÍSICA, PARA EL MEJORAMIENTO DE LA DISPONIBILIDAD Y DIVULGACIÓN DE LA INFORMACIÓN.  NACIONAL</v>
      </c>
      <c r="D145" s="37" t="str">
        <f>'EJEC.PRESUPUSTAL AGREGADA'!M144</f>
        <v>Nación</v>
      </c>
      <c r="E145" s="37" t="str">
        <f>'EJEC.PRESUPUSTAL AGREGADA'!O144</f>
        <v>CSF</v>
      </c>
      <c r="F145" s="37">
        <f>'EJEC.PRESUPUSTAL AGREGADA'!N144</f>
        <v>10</v>
      </c>
      <c r="G145" s="34">
        <f>'EJEC.PRESUPUSTAL AGREGADA'!Q144</f>
        <v>628760998</v>
      </c>
      <c r="H145" s="34">
        <f>'EJEC.PRESUPUSTAL AGREGADA'!R144</f>
        <v>628760998</v>
      </c>
      <c r="I145" s="34">
        <f>'EJEC.PRESUPUSTAL AGREGADA'!S144</f>
        <v>0</v>
      </c>
      <c r="J145" s="34">
        <f>'EJEC.PRESUPUSTAL AGREGADA'!T144</f>
        <v>0</v>
      </c>
      <c r="K145" s="34">
        <f t="shared" si="0"/>
        <v>628760998</v>
      </c>
      <c r="L145" s="34">
        <f>'EJEC.PRESUPUSTAL AGREGADA'!U144</f>
        <v>0</v>
      </c>
      <c r="M145" s="34">
        <f t="shared" si="1"/>
        <v>0</v>
      </c>
      <c r="N145" s="34">
        <f>'EJEC.PRESUPUSTAL AGREGADA'!V144</f>
        <v>0</v>
      </c>
      <c r="O145" s="34">
        <f t="shared" si="2"/>
        <v>0</v>
      </c>
      <c r="P145" s="34">
        <f>'EJEC.PRESUPUSTAL AGREGADA'!W144</f>
        <v>0</v>
      </c>
      <c r="Q145" s="34">
        <f t="shared" si="3"/>
        <v>0</v>
      </c>
      <c r="R145" s="50">
        <f t="shared" si="10"/>
        <v>0</v>
      </c>
      <c r="S145" s="32"/>
      <c r="T145" s="32"/>
      <c r="U145" s="32"/>
      <c r="V145" s="32"/>
      <c r="W145" s="32"/>
      <c r="X145" s="32"/>
      <c r="Y145" s="32"/>
      <c r="Z145" s="32"/>
    </row>
    <row r="146" spans="1:26" s="33" customFormat="1" ht="27" x14ac:dyDescent="0.25">
      <c r="A146" s="37" t="str">
        <f>'EJEC.PRESUPUSTAL AGREGADA'!D145</f>
        <v>C</v>
      </c>
      <c r="B146" s="31" t="str">
        <f>'EJEC.PRESUPUSTAL AGREGADA'!C145</f>
        <v>C-3299-0900-2-10101C-3299069</v>
      </c>
      <c r="C146" s="31" t="str">
        <f>'EJEC.PRESUPUSTAL AGREGADA'!P145</f>
        <v>SERVICIO DE ASISTENCIA TÉCNICA</v>
      </c>
      <c r="D146" s="37" t="str">
        <f>'EJEC.PRESUPUSTAL AGREGADA'!M145</f>
        <v>Nación</v>
      </c>
      <c r="E146" s="37" t="str">
        <f>'EJEC.PRESUPUSTAL AGREGADA'!O145</f>
        <v>CSF</v>
      </c>
      <c r="F146" s="37">
        <f>'EJEC.PRESUPUSTAL AGREGADA'!N145</f>
        <v>10</v>
      </c>
      <c r="G146" s="34">
        <f>'EJEC.PRESUPUSTAL AGREGADA'!Q145</f>
        <v>1324700800</v>
      </c>
      <c r="H146" s="34">
        <f>'EJEC.PRESUPUSTAL AGREGADA'!R145</f>
        <v>1200180000</v>
      </c>
      <c r="I146" s="34">
        <f>'EJEC.PRESUPUSTAL AGREGADA'!S145</f>
        <v>124520800</v>
      </c>
      <c r="J146" s="34">
        <f>'EJEC.PRESUPUSTAL AGREGADA'!T145</f>
        <v>953143333</v>
      </c>
      <c r="K146" s="34">
        <f t="shared" si="0"/>
        <v>247036667</v>
      </c>
      <c r="L146" s="34">
        <f>'EJEC.PRESUPUSTAL AGREGADA'!U145</f>
        <v>53538201</v>
      </c>
      <c r="M146" s="34">
        <f t="shared" si="1"/>
        <v>899605132</v>
      </c>
      <c r="N146" s="34">
        <f>'EJEC.PRESUPUSTAL AGREGADA'!V145</f>
        <v>53538201</v>
      </c>
      <c r="O146" s="34">
        <f t="shared" si="2"/>
        <v>0</v>
      </c>
      <c r="P146" s="34">
        <f>'EJEC.PRESUPUSTAL AGREGADA'!W145</f>
        <v>53538201</v>
      </c>
      <c r="Q146" s="34">
        <f t="shared" si="3"/>
        <v>0</v>
      </c>
      <c r="R146" s="50">
        <f t="shared" si="10"/>
        <v>0.71951593371121991</v>
      </c>
      <c r="S146" s="32"/>
      <c r="T146" s="32"/>
      <c r="U146" s="32"/>
      <c r="V146" s="32"/>
      <c r="W146" s="32"/>
      <c r="X146" s="32"/>
      <c r="Y146" s="32"/>
      <c r="Z146" s="32"/>
    </row>
    <row r="147" spans="1:26" s="33" customFormat="1" ht="54" x14ac:dyDescent="0.25">
      <c r="A147" s="37" t="str">
        <f>'EJEC.PRESUPUSTAL AGREGADA'!D146</f>
        <v>C</v>
      </c>
      <c r="B147" s="31" t="str">
        <f>'EJEC.PRESUPUSTAL AGREGADA'!C146</f>
        <v>C-3299-0900-2-10101C-3299069-02</v>
      </c>
      <c r="C147" s="31" t="str">
        <f>'EJEC.PRESUPUSTAL AGREGADA'!P146</f>
        <v>ADQUIS. DE BYS - SERVICIO DE ASISTENCIA TÉCNICA - MEJORAMIENTO DE LA CAPACIDAD INSTITUCIONAL EN INFRAESTRUCTURA TECNOLÓGICA Y FÍSICA, PARA EL MEJORAMIENTO DE LA DISPONIBILIDAD Y DIVULGACIÓN DE LA INFORMACIÓN.  NACIONAL</v>
      </c>
      <c r="D147" s="37" t="str">
        <f>'EJEC.PRESUPUSTAL AGREGADA'!M146</f>
        <v>Nación</v>
      </c>
      <c r="E147" s="37" t="str">
        <f>'EJEC.PRESUPUSTAL AGREGADA'!O146</f>
        <v>CSF</v>
      </c>
      <c r="F147" s="37">
        <f>'EJEC.PRESUPUSTAL AGREGADA'!N146</f>
        <v>10</v>
      </c>
      <c r="G147" s="34">
        <f>'EJEC.PRESUPUSTAL AGREGADA'!Q146</f>
        <v>1324700800</v>
      </c>
      <c r="H147" s="34">
        <f>'EJEC.PRESUPUSTAL AGREGADA'!R146</f>
        <v>1200180000</v>
      </c>
      <c r="I147" s="34">
        <f>'EJEC.PRESUPUSTAL AGREGADA'!S146</f>
        <v>124520800</v>
      </c>
      <c r="J147" s="34">
        <f>'EJEC.PRESUPUSTAL AGREGADA'!T146</f>
        <v>953143333</v>
      </c>
      <c r="K147" s="34">
        <f t="shared" si="0"/>
        <v>247036667</v>
      </c>
      <c r="L147" s="34">
        <f>'EJEC.PRESUPUSTAL AGREGADA'!U146</f>
        <v>53538201</v>
      </c>
      <c r="M147" s="34">
        <f t="shared" si="1"/>
        <v>899605132</v>
      </c>
      <c r="N147" s="34">
        <f>'EJEC.PRESUPUSTAL AGREGADA'!V146</f>
        <v>53538201</v>
      </c>
      <c r="O147" s="34">
        <f t="shared" si="2"/>
        <v>0</v>
      </c>
      <c r="P147" s="34">
        <f>'EJEC.PRESUPUSTAL AGREGADA'!W146</f>
        <v>53538201</v>
      </c>
      <c r="Q147" s="34">
        <f t="shared" si="3"/>
        <v>0</v>
      </c>
      <c r="R147" s="50">
        <f t="shared" si="10"/>
        <v>0.71951593371121991</v>
      </c>
      <c r="S147" s="32"/>
      <c r="T147" s="32"/>
      <c r="U147" s="32"/>
      <c r="V147" s="32"/>
      <c r="W147" s="32"/>
      <c r="X147" s="32"/>
      <c r="Y147" s="32"/>
      <c r="Z147" s="32"/>
    </row>
    <row r="148" spans="1:26" s="33" customFormat="1" ht="27.75" customHeight="1" x14ac:dyDescent="0.25">
      <c r="A148" s="37" t="str">
        <f>'EJEC.PRESUPUSTAL AGREGADA'!D147</f>
        <v>C</v>
      </c>
      <c r="B148" s="31" t="str">
        <f>'EJEC.PRESUPUSTAL AGREGADA'!C147</f>
        <v>C</v>
      </c>
      <c r="C148" s="31" t="str">
        <f>'EJEC.PRESUPUSTAL AGREGADA'!P147</f>
        <v>INVERSION</v>
      </c>
      <c r="D148" s="37" t="str">
        <f>'EJEC.PRESUPUSTAL AGREGADA'!M147</f>
        <v>Propios</v>
      </c>
      <c r="E148" s="37" t="str">
        <f>'EJEC.PRESUPUSTAL AGREGADA'!O147</f>
        <v>CSF</v>
      </c>
      <c r="F148" s="37">
        <f>'EJEC.PRESUPUSTAL AGREGADA'!N147</f>
        <v>20</v>
      </c>
      <c r="G148" s="34">
        <f>'EJEC.PRESUPUSTAL AGREGADA'!Q147</f>
        <v>6718229000</v>
      </c>
      <c r="H148" s="34">
        <f>'EJEC.PRESUPUSTAL AGREGADA'!R147</f>
        <v>4837699892</v>
      </c>
      <c r="I148" s="34">
        <f>'EJEC.PRESUPUSTAL AGREGADA'!S147</f>
        <v>1880529108</v>
      </c>
      <c r="J148" s="34">
        <f>'EJEC.PRESUPUSTAL AGREGADA'!T147</f>
        <v>3021526968</v>
      </c>
      <c r="K148" s="34">
        <f t="shared" si="0"/>
        <v>1816172924</v>
      </c>
      <c r="L148" s="34">
        <f>'EJEC.PRESUPUSTAL AGREGADA'!U147</f>
        <v>306318533</v>
      </c>
      <c r="M148" s="34">
        <f t="shared" si="1"/>
        <v>2715208435</v>
      </c>
      <c r="N148" s="34">
        <f>'EJEC.PRESUPUSTAL AGREGADA'!V147</f>
        <v>306318533</v>
      </c>
      <c r="O148" s="34">
        <f t="shared" si="2"/>
        <v>0</v>
      </c>
      <c r="P148" s="34">
        <f>'EJEC.PRESUPUSTAL AGREGADA'!W147</f>
        <v>306318533</v>
      </c>
      <c r="Q148" s="34">
        <f t="shared" si="3"/>
        <v>0</v>
      </c>
      <c r="R148" s="50">
        <f t="shared" si="10"/>
        <v>0.44975051728662419</v>
      </c>
      <c r="S148" s="32"/>
      <c r="T148" s="32"/>
      <c r="U148" s="32"/>
      <c r="V148" s="32"/>
      <c r="W148" s="32"/>
      <c r="X148" s="32"/>
      <c r="Y148" s="32"/>
      <c r="Z148" s="32"/>
    </row>
    <row r="149" spans="1:26" s="33" customFormat="1" ht="27.75" customHeight="1" x14ac:dyDescent="0.25">
      <c r="A149" s="37" t="str">
        <f>'EJEC.PRESUPUSTAL AGREGADA'!D148</f>
        <v>C</v>
      </c>
      <c r="B149" s="31" t="str">
        <f>'EJEC.PRESUPUSTAL AGREGADA'!C148</f>
        <v>C-3204</v>
      </c>
      <c r="C149" s="31" t="str">
        <f>'EJEC.PRESUPUSTAL AGREGADA'!P148</f>
        <v>GESTIÓN DE LA INFORMACIÓN Y EL CONOCIMIENTO AMBIENTAL</v>
      </c>
      <c r="D149" s="37" t="str">
        <f>'EJEC.PRESUPUSTAL AGREGADA'!M148</f>
        <v>Propios</v>
      </c>
      <c r="E149" s="37" t="str">
        <f>'EJEC.PRESUPUSTAL AGREGADA'!O148</f>
        <v>CSF</v>
      </c>
      <c r="F149" s="37">
        <f>'EJEC.PRESUPUSTAL AGREGADA'!N148</f>
        <v>20</v>
      </c>
      <c r="G149" s="34">
        <f>'EJEC.PRESUPUSTAL AGREGADA'!Q148</f>
        <v>6718229000</v>
      </c>
      <c r="H149" s="34">
        <f>'EJEC.PRESUPUSTAL AGREGADA'!R148</f>
        <v>4837699892</v>
      </c>
      <c r="I149" s="34">
        <f>'EJEC.PRESUPUSTAL AGREGADA'!S148</f>
        <v>1880529108</v>
      </c>
      <c r="J149" s="34">
        <f>'EJEC.PRESUPUSTAL AGREGADA'!T148</f>
        <v>3021526968</v>
      </c>
      <c r="K149" s="34">
        <f t="shared" si="0"/>
        <v>1816172924</v>
      </c>
      <c r="L149" s="34">
        <f>'EJEC.PRESUPUSTAL AGREGADA'!U148</f>
        <v>306318533</v>
      </c>
      <c r="M149" s="34">
        <f t="shared" si="1"/>
        <v>2715208435</v>
      </c>
      <c r="N149" s="34">
        <f>'EJEC.PRESUPUSTAL AGREGADA'!V148</f>
        <v>306318533</v>
      </c>
      <c r="O149" s="34">
        <f t="shared" si="2"/>
        <v>0</v>
      </c>
      <c r="P149" s="34">
        <f>'EJEC.PRESUPUSTAL AGREGADA'!W148</f>
        <v>306318533</v>
      </c>
      <c r="Q149" s="34">
        <f t="shared" si="3"/>
        <v>0</v>
      </c>
      <c r="R149" s="50">
        <f t="shared" si="10"/>
        <v>0.44975051728662419</v>
      </c>
      <c r="S149" s="32"/>
      <c r="T149" s="32"/>
      <c r="U149" s="32"/>
      <c r="V149" s="32"/>
      <c r="W149" s="32"/>
      <c r="X149" s="32"/>
      <c r="Y149" s="32"/>
      <c r="Z149" s="32"/>
    </row>
    <row r="150" spans="1:26" s="33" customFormat="1" ht="33.75" customHeight="1" x14ac:dyDescent="0.25">
      <c r="A150" s="37" t="str">
        <f>'EJEC.PRESUPUSTAL AGREGADA'!D149</f>
        <v>C</v>
      </c>
      <c r="B150" s="31" t="str">
        <f>'EJEC.PRESUPUSTAL AGREGADA'!C149</f>
        <v>C-3204-0900</v>
      </c>
      <c r="C150" s="31" t="str">
        <f>'EJEC.PRESUPUSTAL AGREGADA'!P149</f>
        <v>INTERSUBSECTORIAL AMBIENTE</v>
      </c>
      <c r="D150" s="37" t="str">
        <f>'EJEC.PRESUPUSTAL AGREGADA'!M149</f>
        <v>Propios</v>
      </c>
      <c r="E150" s="37" t="str">
        <f>'EJEC.PRESUPUSTAL AGREGADA'!O149</f>
        <v>CSF</v>
      </c>
      <c r="F150" s="37">
        <f>'EJEC.PRESUPUSTAL AGREGADA'!N149</f>
        <v>20</v>
      </c>
      <c r="G150" s="34">
        <f>'EJEC.PRESUPUSTAL AGREGADA'!Q149</f>
        <v>6718229000</v>
      </c>
      <c r="H150" s="34">
        <f>'EJEC.PRESUPUSTAL AGREGADA'!R149</f>
        <v>4837699892</v>
      </c>
      <c r="I150" s="34">
        <f>'EJEC.PRESUPUSTAL AGREGADA'!S149</f>
        <v>1880529108</v>
      </c>
      <c r="J150" s="34">
        <f>'EJEC.PRESUPUSTAL AGREGADA'!T149</f>
        <v>3021526968</v>
      </c>
      <c r="K150" s="34">
        <f t="shared" si="0"/>
        <v>1816172924</v>
      </c>
      <c r="L150" s="34">
        <f>'EJEC.PRESUPUSTAL AGREGADA'!U149</f>
        <v>306318533</v>
      </c>
      <c r="M150" s="34">
        <f t="shared" si="1"/>
        <v>2715208435</v>
      </c>
      <c r="N150" s="34">
        <f>'EJEC.PRESUPUSTAL AGREGADA'!V149</f>
        <v>306318533</v>
      </c>
      <c r="O150" s="34">
        <f t="shared" si="2"/>
        <v>0</v>
      </c>
      <c r="P150" s="34">
        <f>'EJEC.PRESUPUSTAL AGREGADA'!W149</f>
        <v>306318533</v>
      </c>
      <c r="Q150" s="34">
        <f t="shared" si="3"/>
        <v>0</v>
      </c>
      <c r="R150" s="50">
        <f t="shared" si="10"/>
        <v>0.44975051728662419</v>
      </c>
      <c r="S150" s="32"/>
      <c r="T150" s="32"/>
      <c r="U150" s="32"/>
      <c r="V150" s="32"/>
      <c r="W150" s="32"/>
      <c r="X150" s="32"/>
      <c r="Y150" s="32"/>
      <c r="Z150" s="32"/>
    </row>
    <row r="151" spans="1:26" s="33" customFormat="1" ht="40.5" x14ac:dyDescent="0.25">
      <c r="A151" s="37" t="str">
        <f>'EJEC.PRESUPUSTAL AGREGADA'!D150</f>
        <v>C</v>
      </c>
      <c r="B151" s="31" t="str">
        <f>'EJEC.PRESUPUSTAL AGREGADA'!C150</f>
        <v>C-3204-0900-5</v>
      </c>
      <c r="C151" s="31" t="str">
        <f>'EJEC.PRESUPUSTAL AGREGADA'!P150</f>
        <v>FORTALECIMIENTO DEL CONOCIMIENTO E INFORMACIÓN PARA LA CONSERVACIÓN, RECUPERACIÓN Y RESTAURACIÓN AMBIENTAL  NACIONAL</v>
      </c>
      <c r="D151" s="37" t="str">
        <f>'EJEC.PRESUPUSTAL AGREGADA'!M150</f>
        <v>Propios</v>
      </c>
      <c r="E151" s="37" t="str">
        <f>'EJEC.PRESUPUSTAL AGREGADA'!O150</f>
        <v>CSF</v>
      </c>
      <c r="F151" s="37">
        <f>'EJEC.PRESUPUSTAL AGREGADA'!N150</f>
        <v>20</v>
      </c>
      <c r="G151" s="34">
        <f>'EJEC.PRESUPUSTAL AGREGADA'!Q150</f>
        <v>6718229000</v>
      </c>
      <c r="H151" s="34">
        <f>'EJEC.PRESUPUSTAL AGREGADA'!R150</f>
        <v>4837699892</v>
      </c>
      <c r="I151" s="34">
        <f>'EJEC.PRESUPUSTAL AGREGADA'!S150</f>
        <v>1880529108</v>
      </c>
      <c r="J151" s="34">
        <f>'EJEC.PRESUPUSTAL AGREGADA'!T150</f>
        <v>3021526968</v>
      </c>
      <c r="K151" s="34">
        <f t="shared" si="0"/>
        <v>1816172924</v>
      </c>
      <c r="L151" s="34">
        <f>'EJEC.PRESUPUSTAL AGREGADA'!U150</f>
        <v>306318533</v>
      </c>
      <c r="M151" s="34">
        <f t="shared" si="1"/>
        <v>2715208435</v>
      </c>
      <c r="N151" s="34">
        <f>'EJEC.PRESUPUSTAL AGREGADA'!V150</f>
        <v>306318533</v>
      </c>
      <c r="O151" s="34">
        <f t="shared" si="2"/>
        <v>0</v>
      </c>
      <c r="P151" s="34">
        <f>'EJEC.PRESUPUSTAL AGREGADA'!W150</f>
        <v>306318533</v>
      </c>
      <c r="Q151" s="34">
        <f t="shared" si="3"/>
        <v>0</v>
      </c>
      <c r="R151" s="50">
        <f t="shared" si="10"/>
        <v>0.44975051728662419</v>
      </c>
      <c r="S151" s="32"/>
      <c r="T151" s="32"/>
      <c r="U151" s="32"/>
      <c r="V151" s="32"/>
      <c r="W151" s="32"/>
      <c r="X151" s="32"/>
      <c r="Y151" s="32"/>
      <c r="Z151" s="32"/>
    </row>
    <row r="152" spans="1:26" s="33" customFormat="1" ht="40.5" x14ac:dyDescent="0.25">
      <c r="A152" s="37" t="str">
        <f>'EJEC.PRESUPUSTAL AGREGADA'!D151</f>
        <v>C</v>
      </c>
      <c r="B152" s="31" t="str">
        <f>'EJEC.PRESUPUSTAL AGREGADA'!C151</f>
        <v>C-3204-0900-5-10101B</v>
      </c>
      <c r="C152" s="31" t="str">
        <f>'EJEC.PRESUPUSTAL AGREGADA'!P151</f>
        <v>1. ORDENAMIENTO DEL TERRITORIO ALREDEDOR DEL AGUA Y JUSTICIA AMBIENTAL / B. DEMOCRATIZACIÓN DEL CONOCIMIENTO, LA INFORMACIÓN AMBIENTAL Y DE RIESGO DE DESASTRES</v>
      </c>
      <c r="D152" s="37" t="str">
        <f>'EJEC.PRESUPUSTAL AGREGADA'!M151</f>
        <v>Propios</v>
      </c>
      <c r="E152" s="37" t="str">
        <f>'EJEC.PRESUPUSTAL AGREGADA'!O151</f>
        <v>CSF</v>
      </c>
      <c r="F152" s="37">
        <f>'EJEC.PRESUPUSTAL AGREGADA'!N151</f>
        <v>20</v>
      </c>
      <c r="G152" s="34">
        <f>'EJEC.PRESUPUSTAL AGREGADA'!Q151</f>
        <v>6718229000</v>
      </c>
      <c r="H152" s="34">
        <f>'EJEC.PRESUPUSTAL AGREGADA'!R151</f>
        <v>4837699892</v>
      </c>
      <c r="I152" s="34">
        <f>'EJEC.PRESUPUSTAL AGREGADA'!S151</f>
        <v>1880529108</v>
      </c>
      <c r="J152" s="34">
        <f>'EJEC.PRESUPUSTAL AGREGADA'!T151</f>
        <v>3021526968</v>
      </c>
      <c r="K152" s="34">
        <f t="shared" si="0"/>
        <v>1816172924</v>
      </c>
      <c r="L152" s="34">
        <f>'EJEC.PRESUPUSTAL AGREGADA'!U151</f>
        <v>306318533</v>
      </c>
      <c r="M152" s="34">
        <f t="shared" si="1"/>
        <v>2715208435</v>
      </c>
      <c r="N152" s="34">
        <f>'EJEC.PRESUPUSTAL AGREGADA'!V151</f>
        <v>306318533</v>
      </c>
      <c r="O152" s="34">
        <f t="shared" si="2"/>
        <v>0</v>
      </c>
      <c r="P152" s="34">
        <f>'EJEC.PRESUPUSTAL AGREGADA'!W151</f>
        <v>306318533</v>
      </c>
      <c r="Q152" s="34">
        <f t="shared" si="3"/>
        <v>0</v>
      </c>
      <c r="R152" s="50">
        <f t="shared" si="10"/>
        <v>0.44975051728662419</v>
      </c>
      <c r="S152" s="32"/>
      <c r="T152" s="32"/>
      <c r="U152" s="32"/>
      <c r="V152" s="32"/>
      <c r="W152" s="32"/>
      <c r="X152" s="32"/>
      <c r="Y152" s="32"/>
      <c r="Z152" s="32"/>
    </row>
    <row r="153" spans="1:26" s="33" customFormat="1" ht="27" x14ac:dyDescent="0.25">
      <c r="A153" s="37" t="str">
        <f>'EJEC.PRESUPUSTAL AGREGADA'!D152</f>
        <v>C</v>
      </c>
      <c r="B153" s="31" t="str">
        <f>'EJEC.PRESUPUSTAL AGREGADA'!C152</f>
        <v>C-3204-0900-5-10101B-3204007</v>
      </c>
      <c r="C153" s="31" t="str">
        <f>'EJEC.PRESUPUSTAL AGREGADA'!P152</f>
        <v>SERVICIO DE ACREDITACIÓN DE LABORATORIOS Y ORGANIZACIONES</v>
      </c>
      <c r="D153" s="37" t="str">
        <f>'EJEC.PRESUPUSTAL AGREGADA'!M152</f>
        <v>Propios</v>
      </c>
      <c r="E153" s="37" t="str">
        <f>'EJEC.PRESUPUSTAL AGREGADA'!O152</f>
        <v>CSF</v>
      </c>
      <c r="F153" s="37">
        <f>'EJEC.PRESUPUSTAL AGREGADA'!N152</f>
        <v>20</v>
      </c>
      <c r="G153" s="34">
        <f>'EJEC.PRESUPUSTAL AGREGADA'!Q152</f>
        <v>4359521900</v>
      </c>
      <c r="H153" s="34">
        <f>'EJEC.PRESUPUSTAL AGREGADA'!R152</f>
        <v>4318241900</v>
      </c>
      <c r="I153" s="34">
        <f>'EJEC.PRESUPUSTAL AGREGADA'!S152</f>
        <v>41280000</v>
      </c>
      <c r="J153" s="34">
        <f>'EJEC.PRESUPUSTAL AGREGADA'!T152</f>
        <v>2654048976</v>
      </c>
      <c r="K153" s="34">
        <f t="shared" si="0"/>
        <v>1664192924</v>
      </c>
      <c r="L153" s="34">
        <f>'EJEC.PRESUPUSTAL AGREGADA'!U152</f>
        <v>282521677</v>
      </c>
      <c r="M153" s="34">
        <f t="shared" si="1"/>
        <v>2371527299</v>
      </c>
      <c r="N153" s="34">
        <f>'EJEC.PRESUPUSTAL AGREGADA'!V152</f>
        <v>282521677</v>
      </c>
      <c r="O153" s="34">
        <f t="shared" si="2"/>
        <v>0</v>
      </c>
      <c r="P153" s="34">
        <f>'EJEC.PRESUPUSTAL AGREGADA'!W152</f>
        <v>282521677</v>
      </c>
      <c r="Q153" s="34">
        <f t="shared" si="3"/>
        <v>0</v>
      </c>
      <c r="R153" s="50">
        <f t="shared" si="10"/>
        <v>0.60879358720505572</v>
      </c>
      <c r="S153" s="32"/>
      <c r="T153" s="32"/>
      <c r="U153" s="32"/>
      <c r="V153" s="32"/>
      <c r="W153" s="32"/>
      <c r="X153" s="32"/>
      <c r="Y153" s="32"/>
      <c r="Z153" s="32"/>
    </row>
    <row r="154" spans="1:26" s="33" customFormat="1" ht="51.75" customHeight="1" x14ac:dyDescent="0.25">
      <c r="A154" s="37" t="str">
        <f>'EJEC.PRESUPUSTAL AGREGADA'!D153</f>
        <v>C</v>
      </c>
      <c r="B154" s="31" t="str">
        <f>'EJEC.PRESUPUSTAL AGREGADA'!C153</f>
        <v>C-3204-0900-5-10101B-3204007-02</v>
      </c>
      <c r="C154" s="31" t="str">
        <f>'EJEC.PRESUPUSTAL AGREGADA'!P153</f>
        <v>ADQUIS. DE BYS - SERVICIO DE ACREDITACIÓN DE LABORATORIOS Y ORGANIZACIONES - FORTALECIMIENTO DEL CONOCIMIENTO E INFORMACIÓN PARA LA CONSERVACIÓN, RECUPERACIÓN Y RESTAURACIÓN AMBIENTAL  NACIONAL</v>
      </c>
      <c r="D154" s="37" t="str">
        <f>'EJEC.PRESUPUSTAL AGREGADA'!M153</f>
        <v>Propios</v>
      </c>
      <c r="E154" s="37" t="str">
        <f>'EJEC.PRESUPUSTAL AGREGADA'!O153</f>
        <v>CSF</v>
      </c>
      <c r="F154" s="37">
        <f>'EJEC.PRESUPUSTAL AGREGADA'!N153</f>
        <v>20</v>
      </c>
      <c r="G154" s="34">
        <f>'EJEC.PRESUPUSTAL AGREGADA'!Q153</f>
        <v>4359521900</v>
      </c>
      <c r="H154" s="34">
        <f>'EJEC.PRESUPUSTAL AGREGADA'!R153</f>
        <v>4318241900</v>
      </c>
      <c r="I154" s="34">
        <f>'EJEC.PRESUPUSTAL AGREGADA'!S153</f>
        <v>41280000</v>
      </c>
      <c r="J154" s="34">
        <f>'EJEC.PRESUPUSTAL AGREGADA'!T153</f>
        <v>2654048976</v>
      </c>
      <c r="K154" s="34">
        <f t="shared" si="0"/>
        <v>1664192924</v>
      </c>
      <c r="L154" s="34">
        <f>'EJEC.PRESUPUSTAL AGREGADA'!U153</f>
        <v>282521677</v>
      </c>
      <c r="M154" s="34">
        <f t="shared" si="1"/>
        <v>2371527299</v>
      </c>
      <c r="N154" s="34">
        <f>'EJEC.PRESUPUSTAL AGREGADA'!V153</f>
        <v>282521677</v>
      </c>
      <c r="O154" s="34">
        <f t="shared" si="2"/>
        <v>0</v>
      </c>
      <c r="P154" s="34">
        <f>'EJEC.PRESUPUSTAL AGREGADA'!W153</f>
        <v>282521677</v>
      </c>
      <c r="Q154" s="34">
        <f t="shared" si="3"/>
        <v>0</v>
      </c>
      <c r="R154" s="50">
        <f t="shared" si="10"/>
        <v>0.60879358720505572</v>
      </c>
      <c r="S154" s="32"/>
      <c r="T154" s="32"/>
      <c r="U154" s="32"/>
      <c r="V154" s="32"/>
      <c r="W154" s="32"/>
      <c r="X154" s="32"/>
      <c r="Y154" s="32"/>
      <c r="Z154" s="32"/>
    </row>
    <row r="155" spans="1:26" s="33" customFormat="1" ht="27" x14ac:dyDescent="0.25">
      <c r="A155" s="37" t="str">
        <f>'EJEC.PRESUPUSTAL AGREGADA'!D154</f>
        <v>C</v>
      </c>
      <c r="B155" s="31" t="str">
        <f>'EJEC.PRESUPUSTAL AGREGADA'!C154</f>
        <v>C-3204-0900-5-10101B-3204041</v>
      </c>
      <c r="C155" s="31" t="str">
        <f>'EJEC.PRESUPUSTAL AGREGADA'!P154</f>
        <v>ESTACIONES METEOROLÓGICAS MEJORADAS</v>
      </c>
      <c r="D155" s="37" t="str">
        <f>'EJEC.PRESUPUSTAL AGREGADA'!M154</f>
        <v>Propios</v>
      </c>
      <c r="E155" s="37" t="str">
        <f>'EJEC.PRESUPUSTAL AGREGADA'!O154</f>
        <v>CSF</v>
      </c>
      <c r="F155" s="37">
        <f>'EJEC.PRESUPUSTAL AGREGADA'!N154</f>
        <v>20</v>
      </c>
      <c r="G155" s="34">
        <f>'EJEC.PRESUPUSTAL AGREGADA'!Q154</f>
        <v>1540000000</v>
      </c>
      <c r="H155" s="34">
        <f>'EJEC.PRESUPUSTAL AGREGADA'!R154</f>
        <v>0</v>
      </c>
      <c r="I155" s="34">
        <f>'EJEC.PRESUPUSTAL AGREGADA'!S154</f>
        <v>1540000000</v>
      </c>
      <c r="J155" s="34">
        <f>'EJEC.PRESUPUSTAL AGREGADA'!T154</f>
        <v>0</v>
      </c>
      <c r="K155" s="34">
        <f t="shared" si="0"/>
        <v>0</v>
      </c>
      <c r="L155" s="34">
        <f>'EJEC.PRESUPUSTAL AGREGADA'!U154</f>
        <v>0</v>
      </c>
      <c r="M155" s="34">
        <f t="shared" si="1"/>
        <v>0</v>
      </c>
      <c r="N155" s="34">
        <f>'EJEC.PRESUPUSTAL AGREGADA'!V154</f>
        <v>0</v>
      </c>
      <c r="O155" s="34">
        <f t="shared" si="2"/>
        <v>0</v>
      </c>
      <c r="P155" s="34">
        <f>'EJEC.PRESUPUSTAL AGREGADA'!W154</f>
        <v>0</v>
      </c>
      <c r="Q155" s="34">
        <f t="shared" si="3"/>
        <v>0</v>
      </c>
      <c r="R155" s="50">
        <f t="shared" si="10"/>
        <v>0</v>
      </c>
      <c r="S155" s="32"/>
      <c r="T155" s="32"/>
      <c r="U155" s="32"/>
      <c r="V155" s="32"/>
      <c r="W155" s="32"/>
      <c r="X155" s="32"/>
      <c r="Y155" s="32"/>
      <c r="Z155" s="32"/>
    </row>
    <row r="156" spans="1:26" s="33" customFormat="1" ht="54" x14ac:dyDescent="0.25">
      <c r="A156" s="37" t="str">
        <f>'EJEC.PRESUPUSTAL AGREGADA'!D155</f>
        <v>C</v>
      </c>
      <c r="B156" s="31" t="str">
        <f>'EJEC.PRESUPUSTAL AGREGADA'!C155</f>
        <v>C-3204-0900-5-10101B-3204041-02</v>
      </c>
      <c r="C156" s="31" t="str">
        <f>'EJEC.PRESUPUSTAL AGREGADA'!P155</f>
        <v>ADQUIS. DE BYS - ESTACIONES METEOROLÓGICAS MEJORADAS - FORTALECIMIENTO DEL CONOCIMIENTO E INFORMACIÓN PARA LA CONSERVACIÓN, RECUPERACIÓN Y RESTAURACIÓN AMBIENTAL  NACIONAL</v>
      </c>
      <c r="D156" s="37" t="str">
        <f>'EJEC.PRESUPUSTAL AGREGADA'!M155</f>
        <v>Propios</v>
      </c>
      <c r="E156" s="37" t="str">
        <f>'EJEC.PRESUPUSTAL AGREGADA'!O155</f>
        <v>CSF</v>
      </c>
      <c r="F156" s="37">
        <f>'EJEC.PRESUPUSTAL AGREGADA'!N155</f>
        <v>20</v>
      </c>
      <c r="G156" s="34">
        <f>'EJEC.PRESUPUSTAL AGREGADA'!Q155</f>
        <v>1540000000</v>
      </c>
      <c r="H156" s="34">
        <f>'EJEC.PRESUPUSTAL AGREGADA'!R155</f>
        <v>0</v>
      </c>
      <c r="I156" s="34">
        <f>'EJEC.PRESUPUSTAL AGREGADA'!S155</f>
        <v>1540000000</v>
      </c>
      <c r="J156" s="34">
        <f>'EJEC.PRESUPUSTAL AGREGADA'!T155</f>
        <v>0</v>
      </c>
      <c r="K156" s="34">
        <f t="shared" si="0"/>
        <v>0</v>
      </c>
      <c r="L156" s="34">
        <f>'EJEC.PRESUPUSTAL AGREGADA'!U155</f>
        <v>0</v>
      </c>
      <c r="M156" s="34">
        <f t="shared" si="1"/>
        <v>0</v>
      </c>
      <c r="N156" s="34">
        <f>'EJEC.PRESUPUSTAL AGREGADA'!V155</f>
        <v>0</v>
      </c>
      <c r="O156" s="34">
        <f t="shared" si="2"/>
        <v>0</v>
      </c>
      <c r="P156" s="34">
        <f>'EJEC.PRESUPUSTAL AGREGADA'!W155</f>
        <v>0</v>
      </c>
      <c r="Q156" s="34">
        <f t="shared" si="3"/>
        <v>0</v>
      </c>
      <c r="R156" s="50">
        <f t="shared" si="10"/>
        <v>0</v>
      </c>
      <c r="S156" s="32"/>
      <c r="T156" s="32"/>
      <c r="U156" s="32"/>
      <c r="V156" s="32"/>
      <c r="W156" s="32"/>
      <c r="X156" s="32"/>
      <c r="Y156" s="32"/>
      <c r="Z156" s="32"/>
    </row>
    <row r="157" spans="1:26" s="33" customFormat="1" ht="25.5" customHeight="1" x14ac:dyDescent="0.25">
      <c r="A157" s="37" t="str">
        <f>'EJEC.PRESUPUSTAL AGREGADA'!D156</f>
        <v>C</v>
      </c>
      <c r="B157" s="31" t="str">
        <f>'EJEC.PRESUPUSTAL AGREGADA'!C156</f>
        <v>C-3204-0900-5-10101B-3204043</v>
      </c>
      <c r="C157" s="31" t="str">
        <f>'EJEC.PRESUPUSTAL AGREGADA'!P156</f>
        <v>SERVICIO DE INFORMACIÓN DE DATOS CLIMÁTICOS Y MONITOREO</v>
      </c>
      <c r="D157" s="37" t="str">
        <f>'EJEC.PRESUPUSTAL AGREGADA'!M156</f>
        <v>Propios</v>
      </c>
      <c r="E157" s="37" t="str">
        <f>'EJEC.PRESUPUSTAL AGREGADA'!O156</f>
        <v>CSF</v>
      </c>
      <c r="F157" s="37">
        <f>'EJEC.PRESUPUSTAL AGREGADA'!N156</f>
        <v>20</v>
      </c>
      <c r="G157" s="34">
        <f>'EJEC.PRESUPUSTAL AGREGADA'!Q156</f>
        <v>818707100</v>
      </c>
      <c r="H157" s="34">
        <f>'EJEC.PRESUPUSTAL AGREGADA'!R156</f>
        <v>519457992</v>
      </c>
      <c r="I157" s="34">
        <f>'EJEC.PRESUPUSTAL AGREGADA'!S156</f>
        <v>299249108</v>
      </c>
      <c r="J157" s="34">
        <f>'EJEC.PRESUPUSTAL AGREGADA'!T156</f>
        <v>367477992</v>
      </c>
      <c r="K157" s="34">
        <f t="shared" si="0"/>
        <v>151980000</v>
      </c>
      <c r="L157" s="34">
        <f>'EJEC.PRESUPUSTAL AGREGADA'!U156</f>
        <v>23796856</v>
      </c>
      <c r="M157" s="34">
        <f t="shared" si="1"/>
        <v>343681136</v>
      </c>
      <c r="N157" s="34">
        <f>'EJEC.PRESUPUSTAL AGREGADA'!V156</f>
        <v>23796856</v>
      </c>
      <c r="O157" s="34">
        <f t="shared" si="2"/>
        <v>0</v>
      </c>
      <c r="P157" s="34">
        <f>'EJEC.PRESUPUSTAL AGREGADA'!W156</f>
        <v>23796856</v>
      </c>
      <c r="Q157" s="34">
        <f t="shared" si="3"/>
        <v>0</v>
      </c>
      <c r="R157" s="50">
        <f t="shared" si="10"/>
        <v>0.44885160028537679</v>
      </c>
      <c r="S157" s="32"/>
      <c r="T157" s="32"/>
      <c r="U157" s="32"/>
      <c r="V157" s="32"/>
      <c r="W157" s="32"/>
      <c r="X157" s="32"/>
      <c r="Y157" s="32"/>
      <c r="Z157" s="32"/>
    </row>
    <row r="158" spans="1:26" s="33" customFormat="1" ht="57" customHeight="1" x14ac:dyDescent="0.25">
      <c r="A158" s="37" t="str">
        <f>'EJEC.PRESUPUSTAL AGREGADA'!D157</f>
        <v>C</v>
      </c>
      <c r="B158" s="31" t="str">
        <f>'EJEC.PRESUPUSTAL AGREGADA'!C157</f>
        <v>C-3204-0900-5-10101B-3204043-02</v>
      </c>
      <c r="C158" s="31" t="str">
        <f>'EJEC.PRESUPUSTAL AGREGADA'!P157</f>
        <v>ADQUIS. DE BYS - SERVICIO DE INFORMACIÓN DE DATOS CLIMÁTICOS Y MONITOREO - FORTALECIMIENTO DEL CONOCIMIENTO E INFORMACIÓN PARA LA CONSERVACIÓN, RECUPERACIÓN Y RESTAURACIÓN AMBIENTAL  NACIONAL</v>
      </c>
      <c r="D158" s="37" t="str">
        <f>'EJEC.PRESUPUSTAL AGREGADA'!M157</f>
        <v>Propios</v>
      </c>
      <c r="E158" s="37" t="str">
        <f>'EJEC.PRESUPUSTAL AGREGADA'!O157</f>
        <v>CSF</v>
      </c>
      <c r="F158" s="37">
        <f>'EJEC.PRESUPUSTAL AGREGADA'!N157</f>
        <v>20</v>
      </c>
      <c r="G158" s="34">
        <f>'EJEC.PRESUPUSTAL AGREGADA'!Q157</f>
        <v>818707100</v>
      </c>
      <c r="H158" s="34">
        <f>'EJEC.PRESUPUSTAL AGREGADA'!R157</f>
        <v>519457992</v>
      </c>
      <c r="I158" s="34">
        <f>'EJEC.PRESUPUSTAL AGREGADA'!S157</f>
        <v>299249108</v>
      </c>
      <c r="J158" s="34">
        <f>'EJEC.PRESUPUSTAL AGREGADA'!T157</f>
        <v>367477992</v>
      </c>
      <c r="K158" s="34">
        <f t="shared" si="0"/>
        <v>151980000</v>
      </c>
      <c r="L158" s="34">
        <f>'EJEC.PRESUPUSTAL AGREGADA'!U157</f>
        <v>23796856</v>
      </c>
      <c r="M158" s="34">
        <f t="shared" si="1"/>
        <v>343681136</v>
      </c>
      <c r="N158" s="34">
        <f>'EJEC.PRESUPUSTAL AGREGADA'!V157</f>
        <v>23796856</v>
      </c>
      <c r="O158" s="34">
        <f t="shared" si="2"/>
        <v>0</v>
      </c>
      <c r="P158" s="34">
        <f>'EJEC.PRESUPUSTAL AGREGADA'!W157</f>
        <v>23796856</v>
      </c>
      <c r="Q158" s="34">
        <f t="shared" si="3"/>
        <v>0</v>
      </c>
      <c r="R158" s="50">
        <f t="shared" si="10"/>
        <v>0.44885160028537679</v>
      </c>
      <c r="S158" s="32"/>
      <c r="T158" s="32"/>
      <c r="U158" s="32"/>
      <c r="V158" s="32"/>
      <c r="W158" s="32"/>
      <c r="X158" s="32"/>
      <c r="Y158" s="32"/>
      <c r="Z158" s="32"/>
    </row>
    <row r="159" spans="1:26" ht="13.5" customHeight="1" thickBot="1" x14ac:dyDescent="0.3">
      <c r="A159" s="14" t="e">
        <f>'EJEC.PRESUPUSTAL AGREGADA'!#REF!</f>
        <v>#REF!</v>
      </c>
      <c r="B159" s="15" t="e">
        <f>'EJEC.PRESUPUSTAL AGREGADA'!#REF!</f>
        <v>#REF!</v>
      </c>
      <c r="C159" s="15" t="e">
        <f>'EJEC.PRESUPUSTAL AGREGADA'!#REF!</f>
        <v>#REF!</v>
      </c>
      <c r="D159" s="14" t="e">
        <f>'EJEC.PRESUPUSTAL AGREGADA'!#REF!</f>
        <v>#REF!</v>
      </c>
      <c r="E159" s="14" t="e">
        <f>'EJEC.PRESUPUSTAL AGREGADA'!#REF!</f>
        <v>#REF!</v>
      </c>
      <c r="F159" s="14" t="e">
        <f>'EJEC.PRESUPUSTAL AGREGADA'!#REF!</f>
        <v>#REF!</v>
      </c>
      <c r="G159" s="13" t="e">
        <f>'EJEC.PRESUPUSTAL AGREGADA'!#REF!</f>
        <v>#REF!</v>
      </c>
      <c r="H159" s="13" t="e">
        <f>'EJEC.PRESUPUSTAL AGREGADA'!#REF!</f>
        <v>#REF!</v>
      </c>
      <c r="I159" s="13" t="e">
        <f>'EJEC.PRESUPUSTAL AGREGADA'!#REF!</f>
        <v>#REF!</v>
      </c>
      <c r="J159" s="13" t="e">
        <f>'EJEC.PRESUPUSTAL AGREGADA'!#REF!</f>
        <v>#REF!</v>
      </c>
      <c r="K159" s="13" t="e">
        <f t="shared" si="0"/>
        <v>#REF!</v>
      </c>
      <c r="L159" s="13" t="e">
        <f>'EJEC.PRESUPUSTAL AGREGADA'!#REF!</f>
        <v>#REF!</v>
      </c>
      <c r="M159" s="13" t="e">
        <f t="shared" si="1"/>
        <v>#REF!</v>
      </c>
      <c r="N159" s="13" t="e">
        <f>'EJEC.PRESUPUSTAL AGREGADA'!#REF!</f>
        <v>#REF!</v>
      </c>
      <c r="O159" s="13" t="e">
        <f t="shared" si="2"/>
        <v>#REF!</v>
      </c>
      <c r="P159" s="13" t="e">
        <f>'EJEC.PRESUPUSTAL AGREGADA'!#REF!</f>
        <v>#REF!</v>
      </c>
      <c r="Q159" s="13" t="e">
        <f t="shared" si="3"/>
        <v>#REF!</v>
      </c>
      <c r="R159" s="16" t="e">
        <f t="shared" ref="R159" si="11">+J159/G159</f>
        <v>#REF!</v>
      </c>
      <c r="S159" s="12"/>
      <c r="T159" s="12"/>
      <c r="U159" s="12"/>
      <c r="V159" s="12"/>
      <c r="W159" s="12"/>
      <c r="X159" s="12"/>
      <c r="Y159" s="12"/>
      <c r="Z159" s="12"/>
    </row>
    <row r="160" spans="1:26" ht="13.5" customHeight="1" thickBot="1" x14ac:dyDescent="0.3">
      <c r="A160" s="53"/>
      <c r="B160" s="54"/>
      <c r="C160" s="55"/>
      <c r="D160" s="123" t="s">
        <v>271</v>
      </c>
      <c r="E160" s="124"/>
      <c r="F160" s="125"/>
      <c r="G160" s="46">
        <f t="shared" ref="G160:Q160" si="12">+G6</f>
        <v>66434937000</v>
      </c>
      <c r="H160" s="46">
        <f t="shared" si="12"/>
        <v>66277967265.870003</v>
      </c>
      <c r="I160" s="46">
        <f t="shared" si="12"/>
        <v>156969734.13</v>
      </c>
      <c r="J160" s="46">
        <f t="shared" si="12"/>
        <v>26729765721.77</v>
      </c>
      <c r="K160" s="46">
        <f t="shared" si="12"/>
        <v>39548201544.100006</v>
      </c>
      <c r="L160" s="46">
        <f t="shared" si="12"/>
        <v>11547275807.09</v>
      </c>
      <c r="M160" s="46">
        <f t="shared" si="12"/>
        <v>15182489914.68</v>
      </c>
      <c r="N160" s="46">
        <f t="shared" si="12"/>
        <v>11547275807.09</v>
      </c>
      <c r="O160" s="46">
        <f t="shared" si="12"/>
        <v>0</v>
      </c>
      <c r="P160" s="46">
        <f t="shared" si="12"/>
        <v>11547275807.09</v>
      </c>
      <c r="Q160" s="46">
        <f t="shared" si="12"/>
        <v>0</v>
      </c>
      <c r="R160" s="17">
        <f t="shared" ref="R160:R165" si="13">+J160/G160</f>
        <v>0.40234501496960856</v>
      </c>
      <c r="S160" s="12"/>
      <c r="T160" s="12"/>
      <c r="U160" s="12"/>
      <c r="V160" s="12"/>
      <c r="W160" s="12"/>
      <c r="X160" s="12"/>
      <c r="Y160" s="12"/>
      <c r="Z160" s="12"/>
    </row>
    <row r="161" spans="1:26" ht="13.5" customHeight="1" thickBot="1" x14ac:dyDescent="0.3">
      <c r="A161" s="56"/>
      <c r="B161" s="57"/>
      <c r="C161" s="58"/>
      <c r="D161" s="126" t="s">
        <v>272</v>
      </c>
      <c r="E161" s="127"/>
      <c r="F161" s="128"/>
      <c r="G161" s="47">
        <f>+G91</f>
        <v>251526000</v>
      </c>
      <c r="H161" s="47">
        <f t="shared" ref="H161:Q161" si="14">+H91</f>
        <v>0</v>
      </c>
      <c r="I161" s="47">
        <f t="shared" si="14"/>
        <v>251526000</v>
      </c>
      <c r="J161" s="47">
        <f t="shared" si="14"/>
        <v>0</v>
      </c>
      <c r="K161" s="47">
        <f t="shared" si="14"/>
        <v>0</v>
      </c>
      <c r="L161" s="47">
        <f t="shared" si="14"/>
        <v>0</v>
      </c>
      <c r="M161" s="47">
        <f t="shared" si="14"/>
        <v>0</v>
      </c>
      <c r="N161" s="47">
        <f t="shared" si="14"/>
        <v>0</v>
      </c>
      <c r="O161" s="47">
        <f t="shared" si="14"/>
        <v>0</v>
      </c>
      <c r="P161" s="47">
        <f t="shared" si="14"/>
        <v>0</v>
      </c>
      <c r="Q161" s="47">
        <f t="shared" si="14"/>
        <v>0</v>
      </c>
      <c r="R161" s="17">
        <f t="shared" si="13"/>
        <v>0</v>
      </c>
      <c r="S161" s="12"/>
      <c r="T161" s="12"/>
      <c r="U161" s="12"/>
      <c r="V161" s="12"/>
      <c r="W161" s="12"/>
      <c r="X161" s="12"/>
      <c r="Y161" s="12"/>
      <c r="Z161" s="12"/>
    </row>
    <row r="162" spans="1:26" ht="13.5" customHeight="1" thickBot="1" x14ac:dyDescent="0.3">
      <c r="A162" s="56"/>
      <c r="B162" s="57"/>
      <c r="C162" s="58"/>
      <c r="D162" s="126" t="s">
        <v>725</v>
      </c>
      <c r="E162" s="127"/>
      <c r="F162" s="128"/>
      <c r="G162" s="47">
        <f>+G95</f>
        <v>620570210</v>
      </c>
      <c r="H162" s="47">
        <f t="shared" ref="H162:Q162" si="15">+H95</f>
        <v>520570210</v>
      </c>
      <c r="I162" s="47">
        <f t="shared" si="15"/>
        <v>100000000</v>
      </c>
      <c r="J162" s="47">
        <f t="shared" si="15"/>
        <v>444773936</v>
      </c>
      <c r="K162" s="47">
        <f t="shared" si="15"/>
        <v>75796274</v>
      </c>
      <c r="L162" s="47">
        <f t="shared" si="15"/>
        <v>58707309</v>
      </c>
      <c r="M162" s="47">
        <f t="shared" si="15"/>
        <v>386066627</v>
      </c>
      <c r="N162" s="47">
        <f t="shared" si="15"/>
        <v>58707309</v>
      </c>
      <c r="O162" s="47">
        <f t="shared" si="15"/>
        <v>0</v>
      </c>
      <c r="P162" s="47">
        <f t="shared" si="15"/>
        <v>58707309</v>
      </c>
      <c r="Q162" s="47">
        <f t="shared" si="15"/>
        <v>0</v>
      </c>
      <c r="R162" s="17">
        <f t="shared" si="13"/>
        <v>0.71671815506580638</v>
      </c>
      <c r="S162" s="12"/>
      <c r="T162" s="12"/>
      <c r="U162" s="12"/>
      <c r="V162" s="12"/>
      <c r="W162" s="12"/>
      <c r="X162" s="12"/>
      <c r="Y162" s="12"/>
      <c r="Z162" s="12"/>
    </row>
    <row r="163" spans="1:26" ht="13.5" customHeight="1" thickBot="1" x14ac:dyDescent="0.35">
      <c r="A163" s="56"/>
      <c r="B163" s="66" t="s">
        <v>451</v>
      </c>
      <c r="C163" s="58"/>
      <c r="D163" s="126" t="s">
        <v>726</v>
      </c>
      <c r="E163" s="127"/>
      <c r="F163" s="128"/>
      <c r="G163" s="47">
        <f>+G117</f>
        <v>25281000301</v>
      </c>
      <c r="H163" s="47">
        <f t="shared" ref="H163:Q163" si="16">+H117</f>
        <v>25102038875</v>
      </c>
      <c r="I163" s="47">
        <f t="shared" si="16"/>
        <v>178961426</v>
      </c>
      <c r="J163" s="47">
        <f t="shared" si="16"/>
        <v>11538742655.34</v>
      </c>
      <c r="K163" s="47">
        <f t="shared" si="16"/>
        <v>13563296219.66</v>
      </c>
      <c r="L163" s="47">
        <f t="shared" si="16"/>
        <v>827282341</v>
      </c>
      <c r="M163" s="47">
        <f t="shared" si="16"/>
        <v>10711460314.34</v>
      </c>
      <c r="N163" s="47">
        <f t="shared" si="16"/>
        <v>827282341</v>
      </c>
      <c r="O163" s="47">
        <f t="shared" si="16"/>
        <v>0</v>
      </c>
      <c r="P163" s="47">
        <f t="shared" si="16"/>
        <v>827282341</v>
      </c>
      <c r="Q163" s="47">
        <f t="shared" si="16"/>
        <v>0</v>
      </c>
      <c r="R163" s="17">
        <f t="shared" si="13"/>
        <v>0.45641954503214732</v>
      </c>
      <c r="S163" s="12"/>
      <c r="T163" s="12"/>
      <c r="U163" s="12"/>
      <c r="V163" s="12"/>
      <c r="W163" s="12"/>
      <c r="X163" s="12"/>
      <c r="Y163" s="12"/>
      <c r="Z163" s="12"/>
    </row>
    <row r="164" spans="1:26" ht="13.5" customHeight="1" thickBot="1" x14ac:dyDescent="0.35">
      <c r="A164" s="56"/>
      <c r="B164" s="66" t="s">
        <v>452</v>
      </c>
      <c r="C164" s="58"/>
      <c r="D164" s="131" t="s">
        <v>274</v>
      </c>
      <c r="E164" s="127"/>
      <c r="F164" s="128"/>
      <c r="G164" s="47">
        <f>+G148</f>
        <v>6718229000</v>
      </c>
      <c r="H164" s="47">
        <f t="shared" ref="H164:Q164" si="17">+H148</f>
        <v>4837699892</v>
      </c>
      <c r="I164" s="47">
        <f t="shared" si="17"/>
        <v>1880529108</v>
      </c>
      <c r="J164" s="47">
        <f t="shared" si="17"/>
        <v>3021526968</v>
      </c>
      <c r="K164" s="47">
        <f t="shared" si="17"/>
        <v>1816172924</v>
      </c>
      <c r="L164" s="47">
        <f t="shared" si="17"/>
        <v>306318533</v>
      </c>
      <c r="M164" s="47">
        <f t="shared" si="17"/>
        <v>2715208435</v>
      </c>
      <c r="N164" s="47">
        <f t="shared" si="17"/>
        <v>306318533</v>
      </c>
      <c r="O164" s="47">
        <f t="shared" si="17"/>
        <v>0</v>
      </c>
      <c r="P164" s="47">
        <f t="shared" si="17"/>
        <v>306318533</v>
      </c>
      <c r="Q164" s="47">
        <f t="shared" si="17"/>
        <v>0</v>
      </c>
      <c r="R164" s="17">
        <f t="shared" si="13"/>
        <v>0.44975051728662419</v>
      </c>
      <c r="S164" s="12"/>
      <c r="T164" s="12"/>
      <c r="U164" s="12"/>
      <c r="V164" s="12"/>
      <c r="W164" s="12"/>
      <c r="X164" s="12"/>
      <c r="Y164" s="12"/>
      <c r="Z164" s="12"/>
    </row>
    <row r="165" spans="1:26" ht="24" customHeight="1" thickBot="1" x14ac:dyDescent="0.3">
      <c r="A165" s="132"/>
      <c r="B165" s="133"/>
      <c r="C165" s="134"/>
      <c r="D165" s="126" t="s">
        <v>275</v>
      </c>
      <c r="E165" s="127"/>
      <c r="F165" s="128"/>
      <c r="G165" s="48">
        <f t="shared" ref="G165:Q165" si="18">SUM(G160:G164)</f>
        <v>99306262511</v>
      </c>
      <c r="H165" s="48">
        <f t="shared" si="18"/>
        <v>96738276242.869995</v>
      </c>
      <c r="I165" s="48">
        <f t="shared" si="18"/>
        <v>2567986268.1300001</v>
      </c>
      <c r="J165" s="48">
        <f t="shared" si="18"/>
        <v>41734809281.110001</v>
      </c>
      <c r="K165" s="48">
        <f t="shared" si="18"/>
        <v>55003466961.76001</v>
      </c>
      <c r="L165" s="48">
        <f t="shared" si="18"/>
        <v>12739583990.09</v>
      </c>
      <c r="M165" s="48">
        <f t="shared" si="18"/>
        <v>28995225291.02</v>
      </c>
      <c r="N165" s="48">
        <f t="shared" si="18"/>
        <v>12739583990.09</v>
      </c>
      <c r="O165" s="48">
        <f t="shared" si="18"/>
        <v>0</v>
      </c>
      <c r="P165" s="48">
        <f t="shared" si="18"/>
        <v>12739583990.09</v>
      </c>
      <c r="Q165" s="48">
        <f t="shared" si="18"/>
        <v>0</v>
      </c>
      <c r="R165" s="18">
        <f t="shared" si="13"/>
        <v>0.420263619089351</v>
      </c>
      <c r="S165" s="12"/>
      <c r="T165" s="12"/>
      <c r="U165" s="12"/>
      <c r="V165" s="12"/>
      <c r="W165" s="12"/>
      <c r="X165" s="12"/>
      <c r="Y165" s="12"/>
      <c r="Z165" s="12"/>
    </row>
    <row r="166" spans="1:26" ht="13.5" customHeight="1" x14ac:dyDescent="0.25">
      <c r="A166" s="42"/>
      <c r="B166" s="19"/>
      <c r="C166" s="19"/>
      <c r="D166" s="20"/>
      <c r="E166" s="20"/>
      <c r="F166" s="20"/>
      <c r="G166" s="2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20"/>
      <c r="S166" s="12"/>
      <c r="T166" s="12"/>
      <c r="U166" s="12"/>
      <c r="V166" s="12"/>
      <c r="W166" s="12"/>
      <c r="X166" s="12"/>
      <c r="Y166" s="12"/>
      <c r="Z166" s="12"/>
    </row>
    <row r="167" spans="1:26" ht="12" customHeight="1" x14ac:dyDescent="0.25">
      <c r="A167" s="42"/>
      <c r="B167" s="19"/>
      <c r="C167" s="19"/>
      <c r="D167" s="20"/>
      <c r="E167" s="20"/>
      <c r="F167" s="20"/>
      <c r="G167" s="2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20"/>
      <c r="S167" s="12"/>
      <c r="T167" s="12"/>
      <c r="U167" s="12"/>
      <c r="V167" s="12"/>
      <c r="W167" s="12"/>
      <c r="X167" s="12"/>
      <c r="Y167" s="12"/>
      <c r="Z167" s="12"/>
    </row>
    <row r="168" spans="1:26" ht="12" customHeight="1" x14ac:dyDescent="0.25">
      <c r="A168" s="42"/>
      <c r="B168" s="19"/>
      <c r="C168" s="19"/>
      <c r="D168" s="20"/>
      <c r="E168" s="20"/>
      <c r="F168" s="20"/>
      <c r="G168" s="2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20"/>
      <c r="S168" s="12"/>
      <c r="T168" s="12"/>
      <c r="U168" s="12"/>
      <c r="V168" s="12"/>
      <c r="W168" s="12"/>
      <c r="X168" s="12"/>
      <c r="Y168" s="12"/>
      <c r="Z168" s="12"/>
    </row>
    <row r="169" spans="1:26" ht="12" customHeight="1" x14ac:dyDescent="0.25">
      <c r="A169" s="42"/>
      <c r="B169" s="19"/>
      <c r="C169" s="64"/>
      <c r="D169" s="20"/>
      <c r="E169" s="20"/>
      <c r="F169" s="20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19"/>
      <c r="R169" s="20"/>
      <c r="S169" s="12"/>
      <c r="T169" s="12"/>
      <c r="U169" s="12"/>
      <c r="V169" s="12"/>
      <c r="W169" s="12"/>
      <c r="X169" s="12"/>
      <c r="Y169" s="12"/>
      <c r="Z169" s="12"/>
    </row>
    <row r="170" spans="1:26" ht="12" customHeight="1" x14ac:dyDescent="0.25">
      <c r="A170" s="42"/>
      <c r="B170" s="19"/>
      <c r="C170" s="19"/>
      <c r="D170" s="20"/>
      <c r="E170" s="20"/>
      <c r="F170" s="20"/>
      <c r="G170" s="2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20"/>
      <c r="S170" s="12"/>
      <c r="T170" s="12"/>
      <c r="U170" s="12"/>
      <c r="V170" s="12"/>
      <c r="W170" s="12"/>
      <c r="X170" s="12"/>
      <c r="Y170" s="12"/>
      <c r="Z170" s="12"/>
    </row>
    <row r="171" spans="1:26" ht="12" customHeight="1" x14ac:dyDescent="0.25">
      <c r="A171" s="42"/>
      <c r="B171" s="19"/>
      <c r="C171" s="19"/>
      <c r="D171" s="20"/>
      <c r="E171" s="20"/>
      <c r="F171" s="20"/>
      <c r="G171" s="2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20"/>
      <c r="S171" s="12"/>
      <c r="T171" s="12"/>
      <c r="U171" s="12"/>
      <c r="V171" s="12"/>
      <c r="W171" s="12"/>
      <c r="X171" s="12"/>
      <c r="Y171" s="12"/>
      <c r="Z171" s="12"/>
    </row>
    <row r="172" spans="1:26" ht="12" customHeight="1" x14ac:dyDescent="0.25">
      <c r="A172" s="42"/>
      <c r="B172" s="19"/>
      <c r="C172" s="19"/>
      <c r="D172" s="20"/>
      <c r="E172" s="20"/>
      <c r="F172" s="20"/>
      <c r="G172" s="2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20"/>
      <c r="S172" s="12"/>
      <c r="T172" s="12"/>
      <c r="U172" s="12"/>
      <c r="V172" s="12"/>
      <c r="W172" s="12"/>
      <c r="X172" s="12"/>
      <c r="Y172" s="12"/>
      <c r="Z172" s="12"/>
    </row>
    <row r="173" spans="1:26" ht="12" customHeight="1" x14ac:dyDescent="0.25">
      <c r="A173" s="42"/>
      <c r="B173" s="19"/>
      <c r="C173" s="19"/>
      <c r="D173" s="20"/>
      <c r="E173" s="20"/>
      <c r="F173" s="20"/>
      <c r="G173" s="2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20"/>
      <c r="S173" s="12"/>
      <c r="T173" s="12"/>
      <c r="U173" s="12"/>
      <c r="V173" s="12"/>
      <c r="W173" s="12"/>
      <c r="X173" s="12"/>
      <c r="Y173" s="12"/>
      <c r="Z173" s="12"/>
    </row>
    <row r="174" spans="1:26" ht="12" customHeight="1" x14ac:dyDescent="0.25">
      <c r="A174" s="42"/>
      <c r="B174" s="19"/>
      <c r="C174" s="19"/>
      <c r="D174" s="20"/>
      <c r="E174" s="20"/>
      <c r="F174" s="20"/>
      <c r="G174" s="2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20"/>
      <c r="S174" s="12"/>
      <c r="T174" s="12"/>
      <c r="U174" s="12"/>
      <c r="V174" s="12"/>
      <c r="W174" s="12"/>
      <c r="X174" s="12"/>
      <c r="Y174" s="12"/>
      <c r="Z174" s="12"/>
    </row>
    <row r="175" spans="1:26" ht="12" customHeight="1" x14ac:dyDescent="0.25">
      <c r="A175" s="42"/>
      <c r="B175" s="19"/>
      <c r="C175" s="19"/>
      <c r="D175" s="20"/>
      <c r="E175" s="20"/>
      <c r="F175" s="20"/>
      <c r="G175" s="2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20"/>
      <c r="S175" s="12"/>
      <c r="T175" s="12"/>
      <c r="U175" s="12"/>
      <c r="V175" s="12"/>
      <c r="W175" s="12"/>
      <c r="X175" s="12"/>
      <c r="Y175" s="12"/>
      <c r="Z175" s="12"/>
    </row>
    <row r="176" spans="1:26" ht="12" customHeight="1" x14ac:dyDescent="0.25">
      <c r="A176" s="42"/>
      <c r="B176" s="19"/>
      <c r="C176" s="19"/>
      <c r="D176" s="20"/>
      <c r="E176" s="20"/>
      <c r="F176" s="20"/>
      <c r="G176" s="2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20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 x14ac:dyDescent="0.25">
      <c r="A177" s="42"/>
      <c r="B177" s="19"/>
      <c r="C177" s="19"/>
      <c r="D177" s="20"/>
      <c r="E177" s="20"/>
      <c r="F177" s="20"/>
      <c r="G177" s="2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20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 x14ac:dyDescent="0.25">
      <c r="A178" s="42"/>
      <c r="B178" s="19"/>
      <c r="C178" s="19"/>
      <c r="D178" s="20"/>
      <c r="E178" s="20"/>
      <c r="F178" s="20"/>
      <c r="G178" s="2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20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 x14ac:dyDescent="0.25">
      <c r="A179" s="42"/>
      <c r="B179" s="19"/>
      <c r="C179" s="19"/>
      <c r="D179" s="20"/>
      <c r="E179" s="20"/>
      <c r="F179" s="20"/>
      <c r="G179" s="2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20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 x14ac:dyDescent="0.25">
      <c r="A180" s="42"/>
      <c r="B180" s="19"/>
      <c r="C180" s="19"/>
      <c r="D180" s="20"/>
      <c r="E180" s="20"/>
      <c r="F180" s="20"/>
      <c r="G180" s="2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20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 x14ac:dyDescent="0.25">
      <c r="A181" s="42"/>
      <c r="B181" s="19"/>
      <c r="C181" s="19"/>
      <c r="D181" s="20"/>
      <c r="E181" s="20"/>
      <c r="F181" s="20"/>
      <c r="G181" s="2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20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 x14ac:dyDescent="0.25">
      <c r="A182" s="42"/>
      <c r="B182" s="19"/>
      <c r="C182" s="19"/>
      <c r="D182" s="20"/>
      <c r="E182" s="20"/>
      <c r="F182" s="20"/>
      <c r="G182" s="2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20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 x14ac:dyDescent="0.25">
      <c r="A183" s="42"/>
      <c r="B183" s="19"/>
      <c r="C183" s="19"/>
      <c r="D183" s="20"/>
      <c r="E183" s="20"/>
      <c r="F183" s="20"/>
      <c r="G183" s="2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20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 x14ac:dyDescent="0.25">
      <c r="A184" s="42"/>
      <c r="B184" s="19"/>
      <c r="C184" s="19"/>
      <c r="D184" s="20"/>
      <c r="E184" s="20"/>
      <c r="F184" s="20"/>
      <c r="G184" s="2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20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 x14ac:dyDescent="0.25">
      <c r="A185" s="42"/>
      <c r="B185" s="19"/>
      <c r="C185" s="19"/>
      <c r="D185" s="20"/>
      <c r="E185" s="20"/>
      <c r="F185" s="20"/>
      <c r="G185" s="2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20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 x14ac:dyDescent="0.25">
      <c r="A186" s="42"/>
      <c r="B186" s="19"/>
      <c r="C186" s="19"/>
      <c r="D186" s="20"/>
      <c r="E186" s="20"/>
      <c r="F186" s="20"/>
      <c r="G186" s="2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20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 x14ac:dyDescent="0.25">
      <c r="A187" s="42"/>
      <c r="B187" s="19"/>
      <c r="C187" s="19"/>
      <c r="D187" s="20"/>
      <c r="E187" s="20"/>
      <c r="F187" s="20"/>
      <c r="G187" s="2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20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 x14ac:dyDescent="0.25">
      <c r="A188" s="42"/>
      <c r="B188" s="19"/>
      <c r="C188" s="19"/>
      <c r="D188" s="20"/>
      <c r="E188" s="20"/>
      <c r="F188" s="20"/>
      <c r="G188" s="2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20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 x14ac:dyDescent="0.25">
      <c r="A189" s="42"/>
      <c r="B189" s="19"/>
      <c r="C189" s="19"/>
      <c r="D189" s="20"/>
      <c r="E189" s="20"/>
      <c r="F189" s="20"/>
      <c r="G189" s="2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20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 x14ac:dyDescent="0.25">
      <c r="A190" s="42"/>
      <c r="B190" s="19"/>
      <c r="C190" s="19"/>
      <c r="D190" s="20"/>
      <c r="E190" s="20"/>
      <c r="F190" s="20"/>
      <c r="G190" s="2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20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 x14ac:dyDescent="0.25">
      <c r="A191" s="42"/>
      <c r="B191" s="19"/>
      <c r="C191" s="19"/>
      <c r="D191" s="20"/>
      <c r="E191" s="20"/>
      <c r="F191" s="20"/>
      <c r="G191" s="2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20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 x14ac:dyDescent="0.25">
      <c r="A192" s="42"/>
      <c r="B192" s="19"/>
      <c r="C192" s="19"/>
      <c r="D192" s="20"/>
      <c r="E192" s="20"/>
      <c r="F192" s="20"/>
      <c r="G192" s="2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20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 x14ac:dyDescent="0.25">
      <c r="A193" s="42"/>
      <c r="B193" s="19"/>
      <c r="C193" s="19"/>
      <c r="D193" s="20"/>
      <c r="E193" s="20"/>
      <c r="F193" s="20"/>
      <c r="G193" s="2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20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 x14ac:dyDescent="0.25">
      <c r="A194" s="42"/>
      <c r="B194" s="19"/>
      <c r="C194" s="19"/>
      <c r="D194" s="20"/>
      <c r="E194" s="20"/>
      <c r="F194" s="20"/>
      <c r="G194" s="2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20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 x14ac:dyDescent="0.25">
      <c r="A195" s="42"/>
      <c r="B195" s="19"/>
      <c r="C195" s="19"/>
      <c r="D195" s="20"/>
      <c r="E195" s="20"/>
      <c r="F195" s="20"/>
      <c r="G195" s="2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20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 x14ac:dyDescent="0.25">
      <c r="A196" s="42"/>
      <c r="B196" s="19"/>
      <c r="C196" s="19"/>
      <c r="D196" s="20"/>
      <c r="E196" s="20"/>
      <c r="F196" s="20"/>
      <c r="G196" s="2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20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 x14ac:dyDescent="0.25">
      <c r="A197" s="42"/>
      <c r="B197" s="19"/>
      <c r="C197" s="19"/>
      <c r="D197" s="20"/>
      <c r="E197" s="20"/>
      <c r="F197" s="20"/>
      <c r="G197" s="2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20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 x14ac:dyDescent="0.25">
      <c r="A198" s="42"/>
      <c r="B198" s="19"/>
      <c r="C198" s="19"/>
      <c r="D198" s="20"/>
      <c r="E198" s="20"/>
      <c r="F198" s="20"/>
      <c r="G198" s="2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20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 x14ac:dyDescent="0.25">
      <c r="A199" s="42"/>
      <c r="B199" s="19"/>
      <c r="C199" s="19"/>
      <c r="D199" s="20"/>
      <c r="E199" s="20"/>
      <c r="F199" s="20"/>
      <c r="G199" s="2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20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 x14ac:dyDescent="0.25">
      <c r="A200" s="42"/>
      <c r="B200" s="19"/>
      <c r="C200" s="19"/>
      <c r="D200" s="20"/>
      <c r="E200" s="20"/>
      <c r="F200" s="20"/>
      <c r="G200" s="2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20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 x14ac:dyDescent="0.25">
      <c r="A201" s="42"/>
      <c r="B201" s="19"/>
      <c r="C201" s="19"/>
      <c r="D201" s="20"/>
      <c r="E201" s="20"/>
      <c r="F201" s="20"/>
      <c r="G201" s="2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20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 x14ac:dyDescent="0.25">
      <c r="A202" s="42"/>
      <c r="B202" s="19"/>
      <c r="C202" s="19"/>
      <c r="D202" s="20"/>
      <c r="E202" s="20"/>
      <c r="F202" s="20"/>
      <c r="G202" s="2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20"/>
      <c r="S202" s="12"/>
      <c r="T202" s="12"/>
      <c r="U202" s="12"/>
      <c r="V202" s="12"/>
      <c r="W202" s="12"/>
      <c r="X202" s="12"/>
      <c r="Y202" s="12"/>
      <c r="Z202" s="12"/>
    </row>
    <row r="203" spans="1:26" ht="13.5" customHeight="1" x14ac:dyDescent="0.25">
      <c r="A203" s="42"/>
      <c r="B203" s="19"/>
      <c r="C203" s="19"/>
      <c r="D203" s="20"/>
      <c r="E203" s="20"/>
      <c r="F203" s="20"/>
      <c r="G203" s="2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20"/>
      <c r="S203" s="12"/>
      <c r="T203" s="12"/>
      <c r="U203" s="12"/>
      <c r="V203" s="12"/>
      <c r="W203" s="12"/>
      <c r="X203" s="12"/>
      <c r="Y203" s="12"/>
      <c r="Z203" s="12"/>
    </row>
    <row r="204" spans="1:26" ht="13.5" customHeight="1" x14ac:dyDescent="0.25">
      <c r="A204" s="42"/>
      <c r="B204" s="19"/>
      <c r="C204" s="19"/>
      <c r="D204" s="20"/>
      <c r="E204" s="20"/>
      <c r="F204" s="20"/>
      <c r="G204" s="2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20"/>
      <c r="S204" s="12"/>
      <c r="T204" s="12"/>
      <c r="U204" s="12"/>
      <c r="V204" s="12"/>
      <c r="W204" s="12"/>
      <c r="X204" s="12"/>
      <c r="Y204" s="12"/>
      <c r="Z204" s="12"/>
    </row>
    <row r="205" spans="1:26" ht="13.5" customHeight="1" x14ac:dyDescent="0.25">
      <c r="A205" s="42"/>
      <c r="B205" s="19"/>
      <c r="C205" s="19"/>
      <c r="D205" s="20"/>
      <c r="E205" s="20"/>
      <c r="F205" s="20"/>
      <c r="G205" s="2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20"/>
      <c r="S205" s="12"/>
      <c r="T205" s="12"/>
      <c r="U205" s="12"/>
      <c r="V205" s="12"/>
      <c r="W205" s="12"/>
      <c r="X205" s="12"/>
      <c r="Y205" s="12"/>
      <c r="Z205" s="12"/>
    </row>
    <row r="206" spans="1:26" ht="13.5" customHeight="1" x14ac:dyDescent="0.25">
      <c r="A206" s="42"/>
      <c r="B206" s="19"/>
      <c r="C206" s="19"/>
      <c r="D206" s="20"/>
      <c r="E206" s="20"/>
      <c r="F206" s="20"/>
      <c r="G206" s="2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20"/>
      <c r="S206" s="12"/>
      <c r="T206" s="12"/>
      <c r="U206" s="12"/>
      <c r="V206" s="12"/>
      <c r="W206" s="12"/>
      <c r="X206" s="12"/>
      <c r="Y206" s="12"/>
      <c r="Z206" s="12"/>
    </row>
    <row r="207" spans="1:26" ht="13.5" customHeight="1" x14ac:dyDescent="0.25">
      <c r="A207" s="42"/>
      <c r="B207" s="19"/>
      <c r="C207" s="19"/>
      <c r="D207" s="20"/>
      <c r="E207" s="20"/>
      <c r="F207" s="20"/>
      <c r="G207" s="2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20"/>
      <c r="S207" s="12"/>
      <c r="T207" s="12"/>
      <c r="U207" s="12"/>
      <c r="V207" s="12"/>
      <c r="W207" s="12"/>
      <c r="X207" s="12"/>
      <c r="Y207" s="12"/>
      <c r="Z207" s="12"/>
    </row>
    <row r="208" spans="1:26" ht="13.5" customHeight="1" x14ac:dyDescent="0.25">
      <c r="A208" s="42"/>
      <c r="B208" s="19"/>
      <c r="C208" s="19"/>
      <c r="D208" s="20"/>
      <c r="E208" s="20"/>
      <c r="F208" s="20"/>
      <c r="G208" s="2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20"/>
      <c r="S208" s="12"/>
      <c r="T208" s="12"/>
      <c r="U208" s="12"/>
      <c r="V208" s="12"/>
      <c r="W208" s="12"/>
      <c r="X208" s="12"/>
      <c r="Y208" s="12"/>
      <c r="Z208" s="12"/>
    </row>
    <row r="209" spans="1:26" ht="13.5" customHeight="1" x14ac:dyDescent="0.25">
      <c r="A209" s="42"/>
      <c r="B209" s="19"/>
      <c r="C209" s="19"/>
      <c r="D209" s="20"/>
      <c r="E209" s="20"/>
      <c r="F209" s="20"/>
      <c r="G209" s="2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20"/>
      <c r="S209" s="12"/>
      <c r="T209" s="12"/>
      <c r="U209" s="12"/>
      <c r="V209" s="12"/>
      <c r="W209" s="12"/>
      <c r="X209" s="12"/>
      <c r="Y209" s="12"/>
      <c r="Z209" s="12"/>
    </row>
    <row r="210" spans="1:26" ht="13.5" customHeight="1" x14ac:dyDescent="0.25">
      <c r="A210" s="42"/>
      <c r="B210" s="19"/>
      <c r="C210" s="19"/>
      <c r="D210" s="129" t="s">
        <v>381</v>
      </c>
      <c r="E210" s="130"/>
      <c r="F210" s="130"/>
      <c r="G210" s="130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20"/>
      <c r="S210" s="12"/>
      <c r="T210" s="12"/>
      <c r="U210" s="12"/>
      <c r="V210" s="12"/>
      <c r="W210" s="12"/>
      <c r="X210" s="12"/>
      <c r="Y210" s="12"/>
      <c r="Z210" s="12"/>
    </row>
    <row r="211" spans="1:26" ht="13.5" customHeight="1" x14ac:dyDescent="0.25">
      <c r="A211" s="42"/>
      <c r="B211" s="19"/>
      <c r="C211" s="19"/>
      <c r="D211" s="20" t="s">
        <v>374</v>
      </c>
      <c r="E211" s="20"/>
      <c r="G211" s="43" t="e">
        <f>+#REF!+G163+G164+#REF!</f>
        <v>#REF!</v>
      </c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20"/>
      <c r="S211" s="12"/>
      <c r="T211" s="12"/>
      <c r="U211" s="12"/>
      <c r="V211" s="12"/>
      <c r="W211" s="12"/>
      <c r="X211" s="12"/>
      <c r="Y211" s="12"/>
      <c r="Z211" s="12"/>
    </row>
    <row r="212" spans="1:26" ht="13.5" customHeight="1" x14ac:dyDescent="0.25">
      <c r="A212" s="42"/>
      <c r="B212" s="19"/>
      <c r="C212" s="19"/>
      <c r="D212" s="20" t="s">
        <v>375</v>
      </c>
      <c r="E212" s="20"/>
      <c r="F212" s="20"/>
      <c r="G212" s="29" t="e">
        <f>+G211*0.15</f>
        <v>#REF!</v>
      </c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20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42"/>
      <c r="B213" s="19"/>
      <c r="C213" s="19"/>
      <c r="D213" s="20"/>
      <c r="E213" s="20"/>
      <c r="F213" s="20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20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42"/>
      <c r="B214" s="19"/>
      <c r="C214" s="19"/>
      <c r="D214" s="20" t="s">
        <v>376</v>
      </c>
      <c r="E214" s="20"/>
      <c r="F214" s="20"/>
      <c r="G214" s="43" t="e">
        <f>+G160+G161+#REF!</f>
        <v>#REF!</v>
      </c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20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42"/>
      <c r="B215" s="19"/>
      <c r="C215" s="19"/>
      <c r="D215" s="20" t="s">
        <v>375</v>
      </c>
      <c r="E215" s="20"/>
      <c r="F215" s="20"/>
      <c r="G215" s="29" t="e">
        <f>+G214*0.02</f>
        <v>#REF!</v>
      </c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20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42"/>
      <c r="B216" s="19"/>
      <c r="C216" s="19"/>
      <c r="D216" s="20"/>
      <c r="E216" s="20"/>
      <c r="F216" s="20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20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42"/>
      <c r="B217" s="19"/>
      <c r="C217" s="19"/>
      <c r="D217" s="20"/>
      <c r="E217" s="20"/>
      <c r="F217" s="20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20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42"/>
      <c r="B218" s="19"/>
      <c r="C218" s="19"/>
      <c r="D218" s="20"/>
      <c r="E218" s="20"/>
      <c r="F218" s="20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20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42"/>
      <c r="B219" s="19"/>
      <c r="C219" s="19"/>
      <c r="D219" s="20"/>
      <c r="E219" s="20"/>
      <c r="F219" s="20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20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42"/>
      <c r="B220" s="19"/>
      <c r="C220" s="19"/>
      <c r="D220" s="20"/>
      <c r="E220" s="20"/>
      <c r="F220" s="20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20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42"/>
      <c r="B221" s="19"/>
      <c r="C221" s="19"/>
      <c r="D221" s="20"/>
      <c r="E221" s="20"/>
      <c r="F221" s="20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20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42"/>
      <c r="B222" s="19"/>
      <c r="C222" s="19"/>
      <c r="D222" s="20"/>
      <c r="E222" s="20"/>
      <c r="F222" s="20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20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42"/>
      <c r="B223" s="19"/>
      <c r="C223" s="19"/>
      <c r="D223" s="20"/>
      <c r="E223" s="20"/>
      <c r="F223" s="20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20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42"/>
      <c r="B224" s="19"/>
      <c r="C224" s="19"/>
      <c r="D224" s="20"/>
      <c r="E224" s="20"/>
      <c r="F224" s="20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20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42"/>
      <c r="B225" s="19"/>
      <c r="C225" s="19"/>
      <c r="D225" s="20"/>
      <c r="E225" s="20"/>
      <c r="F225" s="20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20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42"/>
      <c r="B226" s="19"/>
      <c r="C226" s="19"/>
      <c r="D226" s="20"/>
      <c r="E226" s="20"/>
      <c r="F226" s="20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20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42"/>
      <c r="B227" s="19"/>
      <c r="C227" s="19"/>
      <c r="D227" s="20"/>
      <c r="E227" s="20"/>
      <c r="F227" s="20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20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42"/>
      <c r="B228" s="19"/>
      <c r="C228" s="19"/>
      <c r="D228" s="20"/>
      <c r="E228" s="20"/>
      <c r="F228" s="20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20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42"/>
      <c r="B229" s="19"/>
      <c r="C229" s="19"/>
      <c r="D229" s="20"/>
      <c r="E229" s="20"/>
      <c r="F229" s="20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20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42"/>
      <c r="B230" s="19"/>
      <c r="C230" s="19"/>
      <c r="D230" s="20"/>
      <c r="E230" s="20"/>
      <c r="F230" s="20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20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42"/>
      <c r="B231" s="19"/>
      <c r="C231" s="19"/>
      <c r="D231" s="20"/>
      <c r="E231" s="20"/>
      <c r="F231" s="20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20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42"/>
      <c r="B232" s="19"/>
      <c r="C232" s="19"/>
      <c r="D232" s="20"/>
      <c r="E232" s="20"/>
      <c r="F232" s="20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20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42"/>
      <c r="B233" s="19"/>
      <c r="C233" s="19"/>
      <c r="D233" s="20"/>
      <c r="E233" s="20"/>
      <c r="F233" s="20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20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42"/>
      <c r="B234" s="19"/>
      <c r="C234" s="19"/>
      <c r="D234" s="20"/>
      <c r="E234" s="20"/>
      <c r="F234" s="20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20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42"/>
      <c r="B235" s="19"/>
      <c r="C235" s="19"/>
      <c r="D235" s="20"/>
      <c r="E235" s="20"/>
      <c r="F235" s="20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20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42"/>
      <c r="B236" s="19"/>
      <c r="C236" s="19"/>
      <c r="D236" s="20"/>
      <c r="E236" s="20"/>
      <c r="F236" s="20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20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42"/>
      <c r="B237" s="19"/>
      <c r="C237" s="19"/>
      <c r="D237" s="20"/>
      <c r="E237" s="20"/>
      <c r="F237" s="20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20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42"/>
      <c r="B238" s="19"/>
      <c r="C238" s="19"/>
      <c r="D238" s="20"/>
      <c r="E238" s="20"/>
      <c r="F238" s="20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20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42"/>
      <c r="B239" s="19"/>
      <c r="C239" s="19"/>
      <c r="D239" s="20"/>
      <c r="E239" s="20"/>
      <c r="F239" s="20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20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42"/>
      <c r="B240" s="19"/>
      <c r="C240" s="19"/>
      <c r="D240" s="20"/>
      <c r="E240" s="20"/>
      <c r="F240" s="20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20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42"/>
      <c r="B241" s="19"/>
      <c r="C241" s="19"/>
      <c r="D241" s="20"/>
      <c r="E241" s="20"/>
      <c r="F241" s="20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20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42"/>
      <c r="B242" s="19"/>
      <c r="C242" s="19"/>
      <c r="D242" s="20"/>
      <c r="E242" s="20"/>
      <c r="F242" s="20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20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42"/>
      <c r="B243" s="19"/>
      <c r="C243" s="19"/>
      <c r="D243" s="20"/>
      <c r="E243" s="20"/>
      <c r="F243" s="20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20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42"/>
      <c r="B244" s="19"/>
      <c r="C244" s="19"/>
      <c r="D244" s="20"/>
      <c r="E244" s="20"/>
      <c r="F244" s="20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20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42"/>
      <c r="B245" s="19"/>
      <c r="C245" s="19"/>
      <c r="D245" s="20"/>
      <c r="E245" s="20"/>
      <c r="F245" s="20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20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42"/>
      <c r="B246" s="19"/>
      <c r="C246" s="19"/>
      <c r="D246" s="20"/>
      <c r="E246" s="20"/>
      <c r="F246" s="20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20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42"/>
      <c r="B247" s="19"/>
      <c r="C247" s="19"/>
      <c r="D247" s="20"/>
      <c r="E247" s="20"/>
      <c r="F247" s="20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20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42"/>
      <c r="B248" s="19"/>
      <c r="C248" s="19"/>
      <c r="D248" s="20"/>
      <c r="E248" s="20"/>
      <c r="F248" s="20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20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42"/>
      <c r="B249" s="19"/>
      <c r="C249" s="19"/>
      <c r="D249" s="20"/>
      <c r="E249" s="20"/>
      <c r="F249" s="20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20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42"/>
      <c r="B250" s="19"/>
      <c r="C250" s="19"/>
      <c r="D250" s="20"/>
      <c r="E250" s="20"/>
      <c r="F250" s="20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20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42"/>
      <c r="B251" s="19"/>
      <c r="C251" s="19"/>
      <c r="D251" s="20"/>
      <c r="E251" s="20"/>
      <c r="F251" s="20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20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42"/>
      <c r="B252" s="19"/>
      <c r="C252" s="19"/>
      <c r="D252" s="20"/>
      <c r="E252" s="20"/>
      <c r="F252" s="20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20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42"/>
      <c r="B253" s="19"/>
      <c r="C253" s="19"/>
      <c r="D253" s="20"/>
      <c r="E253" s="20"/>
      <c r="F253" s="20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20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42"/>
      <c r="B254" s="19"/>
      <c r="C254" s="19"/>
      <c r="D254" s="20"/>
      <c r="E254" s="20"/>
      <c r="F254" s="20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20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42"/>
      <c r="B255" s="19"/>
      <c r="C255" s="19"/>
      <c r="D255" s="20"/>
      <c r="E255" s="20"/>
      <c r="F255" s="20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20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42"/>
      <c r="B256" s="19"/>
      <c r="C256" s="19"/>
      <c r="D256" s="20"/>
      <c r="E256" s="20"/>
      <c r="F256" s="20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20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42"/>
      <c r="B257" s="19"/>
      <c r="C257" s="19"/>
      <c r="D257" s="20"/>
      <c r="E257" s="20"/>
      <c r="F257" s="20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20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42"/>
      <c r="B258" s="19"/>
      <c r="C258" s="19"/>
      <c r="D258" s="20"/>
      <c r="E258" s="20"/>
      <c r="F258" s="20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20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42"/>
      <c r="B259" s="19"/>
      <c r="C259" s="19"/>
      <c r="D259" s="20"/>
      <c r="E259" s="20"/>
      <c r="F259" s="20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20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42"/>
      <c r="B260" s="19"/>
      <c r="C260" s="19"/>
      <c r="D260" s="20"/>
      <c r="E260" s="20"/>
      <c r="F260" s="20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20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42"/>
      <c r="B261" s="19"/>
      <c r="C261" s="19"/>
      <c r="D261" s="20"/>
      <c r="E261" s="20"/>
      <c r="F261" s="20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20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42"/>
      <c r="B262" s="19"/>
      <c r="C262" s="19"/>
      <c r="D262" s="20"/>
      <c r="E262" s="20"/>
      <c r="F262" s="20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20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42"/>
      <c r="B263" s="19"/>
      <c r="C263" s="19"/>
      <c r="D263" s="20"/>
      <c r="E263" s="20"/>
      <c r="F263" s="20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20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42"/>
      <c r="B264" s="19"/>
      <c r="C264" s="19"/>
      <c r="D264" s="20"/>
      <c r="E264" s="20"/>
      <c r="F264" s="20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20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42"/>
      <c r="B265" s="19"/>
      <c r="C265" s="19"/>
      <c r="D265" s="20"/>
      <c r="E265" s="20"/>
      <c r="F265" s="20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20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42"/>
      <c r="B266" s="19"/>
      <c r="C266" s="19"/>
      <c r="D266" s="20"/>
      <c r="E266" s="20"/>
      <c r="F266" s="20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20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42"/>
      <c r="B267" s="19"/>
      <c r="C267" s="19"/>
      <c r="D267" s="20"/>
      <c r="E267" s="20"/>
      <c r="F267" s="20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20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42"/>
      <c r="B268" s="19"/>
      <c r="C268" s="19"/>
      <c r="D268" s="20"/>
      <c r="E268" s="20"/>
      <c r="F268" s="20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20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42"/>
      <c r="B269" s="19"/>
      <c r="C269" s="19"/>
      <c r="D269" s="20"/>
      <c r="E269" s="20"/>
      <c r="F269" s="20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20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42"/>
      <c r="B270" s="19"/>
      <c r="C270" s="19"/>
      <c r="D270" s="20"/>
      <c r="E270" s="20"/>
      <c r="F270" s="20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20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42"/>
      <c r="B271" s="19"/>
      <c r="C271" s="19"/>
      <c r="D271" s="20"/>
      <c r="E271" s="20"/>
      <c r="F271" s="20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20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42"/>
      <c r="B272" s="19"/>
      <c r="C272" s="19"/>
      <c r="D272" s="20"/>
      <c r="E272" s="20"/>
      <c r="F272" s="20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20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42"/>
      <c r="B273" s="19"/>
      <c r="C273" s="19"/>
      <c r="D273" s="20"/>
      <c r="E273" s="20"/>
      <c r="F273" s="20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20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42"/>
      <c r="B274" s="19"/>
      <c r="C274" s="19"/>
      <c r="D274" s="20"/>
      <c r="E274" s="20"/>
      <c r="F274" s="20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20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42"/>
      <c r="B275" s="19"/>
      <c r="C275" s="19"/>
      <c r="D275" s="20"/>
      <c r="E275" s="20"/>
      <c r="F275" s="20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20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42"/>
      <c r="B276" s="19"/>
      <c r="C276" s="19"/>
      <c r="D276" s="20"/>
      <c r="E276" s="20"/>
      <c r="F276" s="20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20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42"/>
      <c r="B277" s="19"/>
      <c r="C277" s="19"/>
      <c r="D277" s="20"/>
      <c r="E277" s="20"/>
      <c r="F277" s="20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20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42"/>
      <c r="B278" s="19"/>
      <c r="C278" s="19"/>
      <c r="D278" s="20"/>
      <c r="E278" s="20"/>
      <c r="F278" s="20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20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42"/>
      <c r="B279" s="19"/>
      <c r="C279" s="19"/>
      <c r="D279" s="20"/>
      <c r="E279" s="20"/>
      <c r="F279" s="20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20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42"/>
      <c r="B280" s="19"/>
      <c r="C280" s="19"/>
      <c r="D280" s="20"/>
      <c r="E280" s="20"/>
      <c r="F280" s="20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20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42"/>
      <c r="B281" s="19"/>
      <c r="C281" s="19"/>
      <c r="D281" s="20"/>
      <c r="E281" s="20"/>
      <c r="F281" s="20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20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42"/>
      <c r="B282" s="19"/>
      <c r="C282" s="19"/>
      <c r="D282" s="20"/>
      <c r="E282" s="20"/>
      <c r="F282" s="20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20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42"/>
      <c r="B283" s="19"/>
      <c r="C283" s="19"/>
      <c r="D283" s="20"/>
      <c r="E283" s="20"/>
      <c r="F283" s="20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20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42"/>
      <c r="B284" s="19"/>
      <c r="C284" s="19"/>
      <c r="D284" s="20"/>
      <c r="E284" s="20"/>
      <c r="F284" s="20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20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42"/>
      <c r="B285" s="19"/>
      <c r="C285" s="19"/>
      <c r="D285" s="20"/>
      <c r="E285" s="20"/>
      <c r="F285" s="20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20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42"/>
      <c r="B286" s="19"/>
      <c r="C286" s="19"/>
      <c r="D286" s="20"/>
      <c r="E286" s="20"/>
      <c r="F286" s="20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20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42"/>
      <c r="B287" s="19"/>
      <c r="C287" s="19"/>
      <c r="D287" s="20"/>
      <c r="E287" s="20"/>
      <c r="F287" s="20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20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42"/>
      <c r="B288" s="19"/>
      <c r="C288" s="19"/>
      <c r="D288" s="20"/>
      <c r="E288" s="20"/>
      <c r="F288" s="20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20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42"/>
      <c r="B289" s="19"/>
      <c r="C289" s="19"/>
      <c r="D289" s="20"/>
      <c r="E289" s="20"/>
      <c r="F289" s="20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20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42"/>
      <c r="B290" s="19"/>
      <c r="C290" s="19"/>
      <c r="D290" s="20"/>
      <c r="E290" s="20"/>
      <c r="F290" s="20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20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42"/>
      <c r="B291" s="19"/>
      <c r="C291" s="19"/>
      <c r="D291" s="20"/>
      <c r="E291" s="20"/>
      <c r="F291" s="20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20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42"/>
      <c r="B292" s="19"/>
      <c r="C292" s="19"/>
      <c r="D292" s="20"/>
      <c r="E292" s="20"/>
      <c r="F292" s="20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20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42"/>
      <c r="B293" s="19"/>
      <c r="C293" s="19"/>
      <c r="D293" s="20"/>
      <c r="E293" s="20"/>
      <c r="F293" s="20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20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42"/>
      <c r="B294" s="19"/>
      <c r="C294" s="19"/>
      <c r="D294" s="20"/>
      <c r="E294" s="20"/>
      <c r="F294" s="20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20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42"/>
      <c r="B295" s="19"/>
      <c r="C295" s="19"/>
      <c r="D295" s="20"/>
      <c r="E295" s="20"/>
      <c r="F295" s="20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20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42"/>
      <c r="B296" s="19"/>
      <c r="C296" s="19"/>
      <c r="D296" s="20"/>
      <c r="E296" s="20"/>
      <c r="F296" s="20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20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42"/>
      <c r="B297" s="19"/>
      <c r="C297" s="19"/>
      <c r="D297" s="20"/>
      <c r="E297" s="20"/>
      <c r="F297" s="20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20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42"/>
      <c r="B298" s="19"/>
      <c r="C298" s="19"/>
      <c r="D298" s="20"/>
      <c r="E298" s="20"/>
      <c r="F298" s="20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20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42"/>
      <c r="B299" s="19"/>
      <c r="C299" s="19"/>
      <c r="D299" s="20"/>
      <c r="E299" s="20"/>
      <c r="F299" s="20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20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42"/>
      <c r="B300" s="19"/>
      <c r="C300" s="19"/>
      <c r="D300" s="20"/>
      <c r="E300" s="20"/>
      <c r="F300" s="20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20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42"/>
      <c r="B301" s="19"/>
      <c r="C301" s="19"/>
      <c r="D301" s="20"/>
      <c r="E301" s="20"/>
      <c r="F301" s="20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20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42"/>
      <c r="B302" s="19"/>
      <c r="C302" s="19"/>
      <c r="D302" s="20"/>
      <c r="E302" s="20"/>
      <c r="F302" s="20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20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42"/>
      <c r="B303" s="19"/>
      <c r="C303" s="19"/>
      <c r="D303" s="20"/>
      <c r="E303" s="20"/>
      <c r="F303" s="20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20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42"/>
      <c r="B304" s="19"/>
      <c r="C304" s="19"/>
      <c r="D304" s="20"/>
      <c r="E304" s="20"/>
      <c r="F304" s="20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20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42"/>
      <c r="B305" s="19"/>
      <c r="C305" s="19"/>
      <c r="D305" s="20"/>
      <c r="E305" s="20"/>
      <c r="F305" s="20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20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42"/>
      <c r="B306" s="19"/>
      <c r="C306" s="19"/>
      <c r="D306" s="20"/>
      <c r="E306" s="20"/>
      <c r="F306" s="20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20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42"/>
      <c r="B307" s="19"/>
      <c r="C307" s="19"/>
      <c r="D307" s="20"/>
      <c r="E307" s="20"/>
      <c r="F307" s="20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20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42"/>
      <c r="B308" s="19"/>
      <c r="C308" s="19"/>
      <c r="D308" s="20"/>
      <c r="E308" s="20"/>
      <c r="F308" s="20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20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42"/>
      <c r="B309" s="19"/>
      <c r="C309" s="19"/>
      <c r="D309" s="20"/>
      <c r="E309" s="20"/>
      <c r="F309" s="20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20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42"/>
      <c r="B310" s="19"/>
      <c r="C310" s="19"/>
      <c r="D310" s="20"/>
      <c r="E310" s="20"/>
      <c r="F310" s="20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20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42"/>
      <c r="B311" s="19"/>
      <c r="C311" s="19"/>
      <c r="D311" s="20"/>
      <c r="E311" s="20"/>
      <c r="F311" s="20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20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42"/>
      <c r="B312" s="19"/>
      <c r="C312" s="19"/>
      <c r="D312" s="20"/>
      <c r="E312" s="20"/>
      <c r="F312" s="20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20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42"/>
      <c r="B313" s="19"/>
      <c r="C313" s="19"/>
      <c r="D313" s="20"/>
      <c r="E313" s="20"/>
      <c r="F313" s="20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20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42"/>
      <c r="B314" s="19"/>
      <c r="C314" s="19"/>
      <c r="D314" s="20"/>
      <c r="E314" s="20"/>
      <c r="F314" s="20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20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42"/>
      <c r="B315" s="19"/>
      <c r="C315" s="19"/>
      <c r="D315" s="20"/>
      <c r="E315" s="20"/>
      <c r="F315" s="20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20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42"/>
      <c r="B316" s="19"/>
      <c r="C316" s="19"/>
      <c r="D316" s="20"/>
      <c r="E316" s="20"/>
      <c r="F316" s="20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20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42"/>
      <c r="B317" s="19"/>
      <c r="C317" s="19"/>
      <c r="D317" s="20"/>
      <c r="E317" s="20"/>
      <c r="F317" s="20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20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42"/>
      <c r="B318" s="19"/>
      <c r="C318" s="19"/>
      <c r="D318" s="20"/>
      <c r="E318" s="20"/>
      <c r="F318" s="20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20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42"/>
      <c r="B319" s="19"/>
      <c r="C319" s="19"/>
      <c r="D319" s="20"/>
      <c r="E319" s="20"/>
      <c r="F319" s="20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20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42"/>
      <c r="B320" s="19"/>
      <c r="C320" s="19"/>
      <c r="D320" s="20"/>
      <c r="E320" s="20"/>
      <c r="F320" s="20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20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42"/>
      <c r="B321" s="19"/>
      <c r="C321" s="19"/>
      <c r="D321" s="20"/>
      <c r="E321" s="20"/>
      <c r="F321" s="20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20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42"/>
      <c r="B322" s="19"/>
      <c r="C322" s="19"/>
      <c r="D322" s="20"/>
      <c r="E322" s="20"/>
      <c r="F322" s="20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20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42"/>
      <c r="B323" s="19"/>
      <c r="C323" s="19"/>
      <c r="D323" s="20"/>
      <c r="E323" s="20"/>
      <c r="F323" s="20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20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42"/>
      <c r="B324" s="19"/>
      <c r="C324" s="19"/>
      <c r="D324" s="20"/>
      <c r="E324" s="20"/>
      <c r="F324" s="20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20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42"/>
      <c r="B325" s="19"/>
      <c r="C325" s="19"/>
      <c r="D325" s="20"/>
      <c r="E325" s="20"/>
      <c r="F325" s="20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20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42"/>
      <c r="B326" s="19"/>
      <c r="C326" s="19"/>
      <c r="D326" s="20"/>
      <c r="E326" s="20"/>
      <c r="F326" s="20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20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42"/>
      <c r="B327" s="19"/>
      <c r="C327" s="19"/>
      <c r="D327" s="20"/>
      <c r="E327" s="20"/>
      <c r="F327" s="20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20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42"/>
      <c r="B328" s="19"/>
      <c r="C328" s="19"/>
      <c r="D328" s="20"/>
      <c r="E328" s="20"/>
      <c r="F328" s="20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20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42"/>
      <c r="B329" s="19"/>
      <c r="C329" s="19"/>
      <c r="D329" s="20"/>
      <c r="E329" s="20"/>
      <c r="F329" s="20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20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42"/>
      <c r="B330" s="19"/>
      <c r="C330" s="19"/>
      <c r="D330" s="20"/>
      <c r="E330" s="20"/>
      <c r="F330" s="20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20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42"/>
      <c r="B331" s="19"/>
      <c r="C331" s="19"/>
      <c r="D331" s="20"/>
      <c r="E331" s="20"/>
      <c r="F331" s="20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20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42"/>
      <c r="B332" s="19"/>
      <c r="C332" s="19"/>
      <c r="D332" s="20"/>
      <c r="E332" s="20"/>
      <c r="F332" s="20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20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42"/>
      <c r="B333" s="19"/>
      <c r="C333" s="19"/>
      <c r="D333" s="20"/>
      <c r="E333" s="20"/>
      <c r="F333" s="20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20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42"/>
      <c r="B334" s="19"/>
      <c r="C334" s="19"/>
      <c r="D334" s="20"/>
      <c r="E334" s="20"/>
      <c r="F334" s="20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20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42"/>
      <c r="B335" s="19"/>
      <c r="C335" s="19"/>
      <c r="D335" s="20"/>
      <c r="E335" s="20"/>
      <c r="F335" s="20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20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42"/>
      <c r="B336" s="19"/>
      <c r="C336" s="19"/>
      <c r="D336" s="20"/>
      <c r="E336" s="20"/>
      <c r="F336" s="20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20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42"/>
      <c r="B337" s="19"/>
      <c r="C337" s="19"/>
      <c r="D337" s="20"/>
      <c r="E337" s="20"/>
      <c r="F337" s="20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20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42"/>
      <c r="B338" s="19"/>
      <c r="C338" s="19"/>
      <c r="D338" s="20"/>
      <c r="E338" s="20"/>
      <c r="F338" s="20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20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42"/>
      <c r="B339" s="19"/>
      <c r="C339" s="19"/>
      <c r="D339" s="20"/>
      <c r="E339" s="20"/>
      <c r="F339" s="20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20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42"/>
      <c r="B340" s="19"/>
      <c r="C340" s="19"/>
      <c r="D340" s="20"/>
      <c r="E340" s="20"/>
      <c r="F340" s="20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20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42"/>
      <c r="B341" s="19"/>
      <c r="C341" s="19"/>
      <c r="D341" s="20"/>
      <c r="E341" s="20"/>
      <c r="F341" s="20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20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42"/>
      <c r="B342" s="19"/>
      <c r="C342" s="19"/>
      <c r="D342" s="20"/>
      <c r="E342" s="20"/>
      <c r="F342" s="20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20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42"/>
      <c r="B343" s="19"/>
      <c r="C343" s="19"/>
      <c r="D343" s="20"/>
      <c r="E343" s="20"/>
      <c r="F343" s="20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20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42"/>
      <c r="B344" s="19"/>
      <c r="C344" s="19"/>
      <c r="D344" s="20"/>
      <c r="E344" s="20"/>
      <c r="F344" s="20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20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42"/>
      <c r="B345" s="19"/>
      <c r="C345" s="19"/>
      <c r="D345" s="20"/>
      <c r="E345" s="20"/>
      <c r="F345" s="20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20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42"/>
      <c r="B346" s="19"/>
      <c r="C346" s="19"/>
      <c r="D346" s="20"/>
      <c r="E346" s="20"/>
      <c r="F346" s="20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20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42"/>
      <c r="B347" s="19"/>
      <c r="C347" s="19"/>
      <c r="D347" s="20"/>
      <c r="E347" s="20"/>
      <c r="F347" s="20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20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42"/>
      <c r="B348" s="19"/>
      <c r="C348" s="19"/>
      <c r="D348" s="20"/>
      <c r="E348" s="20"/>
      <c r="F348" s="20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20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42"/>
      <c r="B349" s="19"/>
      <c r="C349" s="19"/>
      <c r="D349" s="20"/>
      <c r="E349" s="20"/>
      <c r="F349" s="20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20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42"/>
      <c r="B350" s="19"/>
      <c r="C350" s="19"/>
      <c r="D350" s="20"/>
      <c r="E350" s="20"/>
      <c r="F350" s="20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20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42"/>
      <c r="B351" s="19"/>
      <c r="C351" s="19"/>
      <c r="D351" s="20"/>
      <c r="E351" s="20"/>
      <c r="F351" s="20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20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42"/>
      <c r="B352" s="19"/>
      <c r="C352" s="19"/>
      <c r="D352" s="20"/>
      <c r="E352" s="20"/>
      <c r="F352" s="20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20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42"/>
      <c r="B353" s="19"/>
      <c r="C353" s="19"/>
      <c r="D353" s="20"/>
      <c r="E353" s="20"/>
      <c r="F353" s="20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20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42"/>
      <c r="B354" s="19"/>
      <c r="C354" s="19"/>
      <c r="D354" s="20"/>
      <c r="E354" s="20"/>
      <c r="F354" s="20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20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42"/>
      <c r="B355" s="19"/>
      <c r="C355" s="19"/>
      <c r="D355" s="20"/>
      <c r="E355" s="20"/>
      <c r="F355" s="20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20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42"/>
      <c r="B356" s="19"/>
      <c r="C356" s="19"/>
      <c r="D356" s="20"/>
      <c r="E356" s="20"/>
      <c r="F356" s="20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20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42"/>
      <c r="B357" s="19"/>
      <c r="C357" s="19"/>
      <c r="D357" s="20"/>
      <c r="E357" s="20"/>
      <c r="F357" s="20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20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42"/>
      <c r="B358" s="19"/>
      <c r="C358" s="19"/>
      <c r="D358" s="20"/>
      <c r="E358" s="20"/>
      <c r="F358" s="20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20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42"/>
      <c r="B359" s="19"/>
      <c r="C359" s="19"/>
      <c r="D359" s="20"/>
      <c r="E359" s="20"/>
      <c r="F359" s="20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20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42"/>
      <c r="B360" s="19"/>
      <c r="C360" s="19"/>
      <c r="D360" s="20"/>
      <c r="E360" s="20"/>
      <c r="F360" s="20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20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42"/>
      <c r="B361" s="19"/>
      <c r="C361" s="19"/>
      <c r="D361" s="20"/>
      <c r="E361" s="20"/>
      <c r="F361" s="20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20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42"/>
      <c r="B362" s="19"/>
      <c r="C362" s="19"/>
      <c r="D362" s="20"/>
      <c r="E362" s="20"/>
      <c r="F362" s="20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20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42"/>
      <c r="B363" s="19"/>
      <c r="C363" s="19"/>
      <c r="D363" s="20"/>
      <c r="E363" s="20"/>
      <c r="F363" s="20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20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42"/>
      <c r="B364" s="19"/>
      <c r="C364" s="19"/>
      <c r="D364" s="20"/>
      <c r="E364" s="20"/>
      <c r="F364" s="20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20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42"/>
      <c r="B365" s="19"/>
      <c r="C365" s="19"/>
      <c r="D365" s="20"/>
      <c r="E365" s="20"/>
      <c r="F365" s="20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20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42"/>
      <c r="B366" s="19"/>
      <c r="C366" s="19"/>
      <c r="D366" s="20"/>
      <c r="E366" s="20"/>
      <c r="F366" s="20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20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42"/>
      <c r="B367" s="19"/>
      <c r="C367" s="19"/>
      <c r="D367" s="20"/>
      <c r="E367" s="20"/>
      <c r="F367" s="20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20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42"/>
      <c r="B368" s="19"/>
      <c r="C368" s="19"/>
      <c r="D368" s="20"/>
      <c r="E368" s="20"/>
      <c r="F368" s="20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20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42"/>
      <c r="B369" s="19"/>
      <c r="C369" s="19"/>
      <c r="D369" s="20"/>
      <c r="E369" s="20"/>
      <c r="F369" s="20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20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42"/>
      <c r="B370" s="19"/>
      <c r="C370" s="19"/>
      <c r="D370" s="20"/>
      <c r="E370" s="20"/>
      <c r="F370" s="20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20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42"/>
      <c r="B371" s="19"/>
      <c r="C371" s="19"/>
      <c r="D371" s="20"/>
      <c r="E371" s="20"/>
      <c r="F371" s="20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20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42"/>
      <c r="B372" s="19"/>
      <c r="C372" s="19"/>
      <c r="D372" s="20"/>
      <c r="E372" s="20"/>
      <c r="F372" s="20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20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42"/>
      <c r="B373" s="19"/>
      <c r="C373" s="19"/>
      <c r="D373" s="20"/>
      <c r="E373" s="20"/>
      <c r="F373" s="20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20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42"/>
      <c r="B374" s="19"/>
      <c r="C374" s="19"/>
      <c r="D374" s="20"/>
      <c r="E374" s="20"/>
      <c r="F374" s="20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20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42"/>
      <c r="B375" s="19"/>
      <c r="C375" s="19"/>
      <c r="D375" s="20"/>
      <c r="E375" s="20"/>
      <c r="F375" s="20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20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42"/>
      <c r="B376" s="19"/>
      <c r="C376" s="19"/>
      <c r="D376" s="20"/>
      <c r="E376" s="20"/>
      <c r="F376" s="20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20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42"/>
      <c r="B377" s="19"/>
      <c r="C377" s="19"/>
      <c r="D377" s="20"/>
      <c r="E377" s="20"/>
      <c r="F377" s="20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20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42"/>
      <c r="B378" s="19"/>
      <c r="C378" s="19"/>
      <c r="D378" s="20"/>
      <c r="E378" s="20"/>
      <c r="F378" s="20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20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42"/>
      <c r="B379" s="19"/>
      <c r="C379" s="19"/>
      <c r="D379" s="20"/>
      <c r="E379" s="20"/>
      <c r="F379" s="20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20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42"/>
      <c r="B380" s="19"/>
      <c r="C380" s="19"/>
      <c r="D380" s="20"/>
      <c r="E380" s="20"/>
      <c r="F380" s="20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20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42"/>
      <c r="B381" s="19"/>
      <c r="C381" s="19"/>
      <c r="D381" s="20"/>
      <c r="E381" s="20"/>
      <c r="F381" s="20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20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42"/>
      <c r="B382" s="19"/>
      <c r="C382" s="19"/>
      <c r="D382" s="20"/>
      <c r="E382" s="20"/>
      <c r="F382" s="20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20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42"/>
      <c r="B383" s="19"/>
      <c r="C383" s="19"/>
      <c r="D383" s="20"/>
      <c r="E383" s="20"/>
      <c r="F383" s="20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20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42"/>
      <c r="B384" s="19"/>
      <c r="C384" s="19"/>
      <c r="D384" s="20"/>
      <c r="E384" s="20"/>
      <c r="F384" s="20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20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42"/>
      <c r="B385" s="19"/>
      <c r="C385" s="19"/>
      <c r="D385" s="20"/>
      <c r="E385" s="20"/>
      <c r="F385" s="20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20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42"/>
      <c r="B386" s="19"/>
      <c r="C386" s="19"/>
      <c r="D386" s="20"/>
      <c r="E386" s="20"/>
      <c r="F386" s="20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20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42"/>
      <c r="B387" s="19"/>
      <c r="C387" s="19"/>
      <c r="D387" s="20"/>
      <c r="E387" s="20"/>
      <c r="F387" s="20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20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42"/>
      <c r="B388" s="19"/>
      <c r="C388" s="19"/>
      <c r="D388" s="20"/>
      <c r="E388" s="20"/>
      <c r="F388" s="20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20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42"/>
      <c r="B389" s="19"/>
      <c r="C389" s="19"/>
      <c r="D389" s="20"/>
      <c r="E389" s="20"/>
      <c r="F389" s="20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20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42"/>
      <c r="B390" s="19"/>
      <c r="C390" s="19"/>
      <c r="D390" s="20"/>
      <c r="E390" s="20"/>
      <c r="F390" s="20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20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42"/>
      <c r="B391" s="19"/>
      <c r="C391" s="19"/>
      <c r="D391" s="20"/>
      <c r="E391" s="20"/>
      <c r="F391" s="20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20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42"/>
      <c r="B392" s="19"/>
      <c r="C392" s="19"/>
      <c r="D392" s="20"/>
      <c r="E392" s="20"/>
      <c r="F392" s="20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20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42"/>
      <c r="B393" s="19"/>
      <c r="C393" s="19"/>
      <c r="D393" s="20"/>
      <c r="E393" s="20"/>
      <c r="F393" s="20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20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42"/>
      <c r="B394" s="19"/>
      <c r="C394" s="19"/>
      <c r="D394" s="20"/>
      <c r="E394" s="20"/>
      <c r="F394" s="20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20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42"/>
      <c r="B395" s="19"/>
      <c r="C395" s="19"/>
      <c r="D395" s="20"/>
      <c r="E395" s="20"/>
      <c r="F395" s="20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20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42"/>
      <c r="B396" s="19"/>
      <c r="C396" s="19"/>
      <c r="D396" s="20"/>
      <c r="E396" s="20"/>
      <c r="F396" s="20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20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42"/>
      <c r="B397" s="19"/>
      <c r="C397" s="19"/>
      <c r="D397" s="20"/>
      <c r="E397" s="20"/>
      <c r="F397" s="20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20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42"/>
      <c r="B398" s="19"/>
      <c r="C398" s="19"/>
      <c r="D398" s="20"/>
      <c r="E398" s="20"/>
      <c r="F398" s="20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20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42"/>
      <c r="B399" s="19"/>
      <c r="C399" s="19"/>
      <c r="D399" s="20"/>
      <c r="E399" s="20"/>
      <c r="F399" s="20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20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42"/>
      <c r="B400" s="19"/>
      <c r="C400" s="19"/>
      <c r="D400" s="20"/>
      <c r="E400" s="20"/>
      <c r="F400" s="20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20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42"/>
      <c r="B401" s="19"/>
      <c r="C401" s="19"/>
      <c r="D401" s="20"/>
      <c r="E401" s="20"/>
      <c r="F401" s="20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20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42"/>
      <c r="B402" s="19"/>
      <c r="C402" s="19"/>
      <c r="D402" s="20"/>
      <c r="E402" s="20"/>
      <c r="F402" s="20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20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42"/>
      <c r="B403" s="19"/>
      <c r="C403" s="19"/>
      <c r="D403" s="20"/>
      <c r="E403" s="20"/>
      <c r="F403" s="20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20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42"/>
      <c r="B404" s="19"/>
      <c r="C404" s="19"/>
      <c r="D404" s="20"/>
      <c r="E404" s="20"/>
      <c r="F404" s="20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20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42"/>
      <c r="B405" s="19"/>
      <c r="C405" s="19"/>
      <c r="D405" s="20"/>
      <c r="E405" s="20"/>
      <c r="F405" s="20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20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42"/>
      <c r="B406" s="19"/>
      <c r="C406" s="19"/>
      <c r="D406" s="20"/>
      <c r="E406" s="20"/>
      <c r="F406" s="20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20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42"/>
      <c r="B407" s="19"/>
      <c r="C407" s="19"/>
      <c r="D407" s="20"/>
      <c r="E407" s="20"/>
      <c r="F407" s="20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20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42"/>
      <c r="B408" s="19"/>
      <c r="C408" s="19"/>
      <c r="D408" s="20"/>
      <c r="E408" s="20"/>
      <c r="F408" s="20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20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42"/>
      <c r="B409" s="19"/>
      <c r="C409" s="19"/>
      <c r="D409" s="20"/>
      <c r="E409" s="20"/>
      <c r="F409" s="20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20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42"/>
      <c r="B410" s="19"/>
      <c r="C410" s="19"/>
      <c r="D410" s="20"/>
      <c r="E410" s="20"/>
      <c r="F410" s="20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20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42"/>
      <c r="B411" s="19"/>
      <c r="C411" s="19"/>
      <c r="D411" s="20"/>
      <c r="E411" s="20"/>
      <c r="F411" s="20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20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42"/>
      <c r="B412" s="19"/>
      <c r="C412" s="19"/>
      <c r="D412" s="20"/>
      <c r="E412" s="20"/>
      <c r="F412" s="20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20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42"/>
      <c r="B413" s="19"/>
      <c r="C413" s="19"/>
      <c r="D413" s="20"/>
      <c r="E413" s="20"/>
      <c r="F413" s="20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20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42"/>
      <c r="B414" s="19"/>
      <c r="C414" s="19"/>
      <c r="D414" s="20"/>
      <c r="E414" s="20"/>
      <c r="F414" s="20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20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42"/>
      <c r="B415" s="19"/>
      <c r="C415" s="19"/>
      <c r="D415" s="20"/>
      <c r="E415" s="20"/>
      <c r="F415" s="20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20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42"/>
      <c r="B416" s="19"/>
      <c r="C416" s="19"/>
      <c r="D416" s="20"/>
      <c r="E416" s="20"/>
      <c r="F416" s="20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20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42"/>
      <c r="B417" s="19"/>
      <c r="C417" s="19"/>
      <c r="D417" s="20"/>
      <c r="E417" s="20"/>
      <c r="F417" s="20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20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42"/>
      <c r="B418" s="19"/>
      <c r="C418" s="19"/>
      <c r="D418" s="20"/>
      <c r="E418" s="20"/>
      <c r="F418" s="20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20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42"/>
      <c r="B419" s="19"/>
      <c r="C419" s="19"/>
      <c r="D419" s="20"/>
      <c r="E419" s="20"/>
      <c r="F419" s="20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20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42"/>
      <c r="B420" s="19"/>
      <c r="C420" s="19"/>
      <c r="D420" s="20"/>
      <c r="E420" s="20"/>
      <c r="F420" s="20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20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42"/>
      <c r="B421" s="19"/>
      <c r="C421" s="19"/>
      <c r="D421" s="20"/>
      <c r="E421" s="20"/>
      <c r="F421" s="20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20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42"/>
      <c r="B422" s="19"/>
      <c r="C422" s="19"/>
      <c r="D422" s="20"/>
      <c r="E422" s="20"/>
      <c r="F422" s="20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20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42"/>
      <c r="B423" s="19"/>
      <c r="C423" s="19"/>
      <c r="D423" s="20"/>
      <c r="E423" s="20"/>
      <c r="F423" s="20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20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42"/>
      <c r="B424" s="19"/>
      <c r="C424" s="19"/>
      <c r="D424" s="20"/>
      <c r="E424" s="20"/>
      <c r="F424" s="20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20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42"/>
      <c r="B425" s="19"/>
      <c r="C425" s="19"/>
      <c r="D425" s="20"/>
      <c r="E425" s="20"/>
      <c r="F425" s="20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20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42"/>
      <c r="B426" s="19"/>
      <c r="C426" s="19"/>
      <c r="D426" s="20"/>
      <c r="E426" s="20"/>
      <c r="F426" s="20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20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42"/>
      <c r="B427" s="19"/>
      <c r="C427" s="19"/>
      <c r="D427" s="20"/>
      <c r="E427" s="20"/>
      <c r="F427" s="20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20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42"/>
      <c r="B428" s="19"/>
      <c r="C428" s="19"/>
      <c r="D428" s="20"/>
      <c r="E428" s="20"/>
      <c r="F428" s="20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20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42"/>
      <c r="B429" s="19"/>
      <c r="C429" s="19"/>
      <c r="D429" s="20"/>
      <c r="E429" s="20"/>
      <c r="F429" s="20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20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42"/>
      <c r="B430" s="19"/>
      <c r="C430" s="19"/>
      <c r="D430" s="20"/>
      <c r="E430" s="20"/>
      <c r="F430" s="20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20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42"/>
      <c r="B431" s="19"/>
      <c r="C431" s="19"/>
      <c r="D431" s="20"/>
      <c r="E431" s="20"/>
      <c r="F431" s="20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20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42"/>
      <c r="B432" s="19"/>
      <c r="C432" s="19"/>
      <c r="D432" s="20"/>
      <c r="E432" s="20"/>
      <c r="F432" s="20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20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42"/>
      <c r="B433" s="19"/>
      <c r="C433" s="19"/>
      <c r="D433" s="20"/>
      <c r="E433" s="20"/>
      <c r="F433" s="20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20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42"/>
      <c r="B434" s="19"/>
      <c r="C434" s="19"/>
      <c r="D434" s="20"/>
      <c r="E434" s="20"/>
      <c r="F434" s="20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20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42"/>
      <c r="B435" s="19"/>
      <c r="C435" s="19"/>
      <c r="D435" s="20"/>
      <c r="E435" s="20"/>
      <c r="F435" s="20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20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42"/>
      <c r="B436" s="19"/>
      <c r="C436" s="19"/>
      <c r="D436" s="20"/>
      <c r="E436" s="20"/>
      <c r="F436" s="20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20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42"/>
      <c r="B437" s="19"/>
      <c r="C437" s="19"/>
      <c r="D437" s="20"/>
      <c r="E437" s="20"/>
      <c r="F437" s="20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20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42"/>
      <c r="B438" s="19"/>
      <c r="C438" s="19"/>
      <c r="D438" s="20"/>
      <c r="E438" s="20"/>
      <c r="F438" s="20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20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42"/>
      <c r="B439" s="19"/>
      <c r="C439" s="19"/>
      <c r="D439" s="20"/>
      <c r="E439" s="20"/>
      <c r="F439" s="20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20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42"/>
      <c r="B440" s="19"/>
      <c r="C440" s="19"/>
      <c r="D440" s="20"/>
      <c r="E440" s="20"/>
      <c r="F440" s="20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20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42"/>
      <c r="B441" s="19"/>
      <c r="C441" s="19"/>
      <c r="D441" s="20"/>
      <c r="E441" s="20"/>
      <c r="F441" s="20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20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42"/>
      <c r="B442" s="19"/>
      <c r="C442" s="19"/>
      <c r="D442" s="20"/>
      <c r="E442" s="20"/>
      <c r="F442" s="20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20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42"/>
      <c r="B443" s="19"/>
      <c r="C443" s="19"/>
      <c r="D443" s="20"/>
      <c r="E443" s="20"/>
      <c r="F443" s="20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20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42"/>
      <c r="B444" s="19"/>
      <c r="C444" s="19"/>
      <c r="D444" s="20"/>
      <c r="E444" s="20"/>
      <c r="F444" s="20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20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42"/>
      <c r="B445" s="19"/>
      <c r="C445" s="19"/>
      <c r="D445" s="20"/>
      <c r="E445" s="20"/>
      <c r="F445" s="20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20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42"/>
      <c r="B446" s="19"/>
      <c r="C446" s="19"/>
      <c r="D446" s="20"/>
      <c r="E446" s="20"/>
      <c r="F446" s="20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20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42"/>
      <c r="B447" s="19"/>
      <c r="C447" s="19"/>
      <c r="D447" s="20"/>
      <c r="E447" s="20"/>
      <c r="F447" s="20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20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42"/>
      <c r="B448" s="19"/>
      <c r="C448" s="19"/>
      <c r="D448" s="20"/>
      <c r="E448" s="20"/>
      <c r="F448" s="20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20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42"/>
      <c r="B449" s="19"/>
      <c r="C449" s="19"/>
      <c r="D449" s="20"/>
      <c r="E449" s="20"/>
      <c r="F449" s="20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20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42"/>
      <c r="B450" s="19"/>
      <c r="C450" s="19"/>
      <c r="D450" s="20"/>
      <c r="E450" s="20"/>
      <c r="F450" s="20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20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42"/>
      <c r="B451" s="19"/>
      <c r="C451" s="19"/>
      <c r="D451" s="20"/>
      <c r="E451" s="20"/>
      <c r="F451" s="20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20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42"/>
      <c r="B452" s="19"/>
      <c r="C452" s="19"/>
      <c r="D452" s="20"/>
      <c r="E452" s="20"/>
      <c r="F452" s="20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20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42"/>
      <c r="B453" s="19"/>
      <c r="C453" s="19"/>
      <c r="D453" s="20"/>
      <c r="E453" s="20"/>
      <c r="F453" s="20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20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42"/>
      <c r="B454" s="19"/>
      <c r="C454" s="19"/>
      <c r="D454" s="20"/>
      <c r="E454" s="20"/>
      <c r="F454" s="20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20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42"/>
      <c r="B455" s="19"/>
      <c r="C455" s="19"/>
      <c r="D455" s="20"/>
      <c r="E455" s="20"/>
      <c r="F455" s="20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20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42"/>
      <c r="B456" s="19"/>
      <c r="C456" s="19"/>
      <c r="D456" s="20"/>
      <c r="E456" s="20"/>
      <c r="F456" s="20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20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42"/>
      <c r="B457" s="19"/>
      <c r="C457" s="19"/>
      <c r="D457" s="20"/>
      <c r="E457" s="20"/>
      <c r="F457" s="20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20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42"/>
      <c r="B458" s="19"/>
      <c r="C458" s="19"/>
      <c r="D458" s="20"/>
      <c r="E458" s="20"/>
      <c r="F458" s="20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20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42"/>
      <c r="B459" s="19"/>
      <c r="C459" s="19"/>
      <c r="D459" s="20"/>
      <c r="E459" s="20"/>
      <c r="F459" s="20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20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42"/>
      <c r="B460" s="19"/>
      <c r="C460" s="19"/>
      <c r="D460" s="20"/>
      <c r="E460" s="20"/>
      <c r="F460" s="20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20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42"/>
      <c r="B461" s="19"/>
      <c r="C461" s="19"/>
      <c r="D461" s="20"/>
      <c r="E461" s="20"/>
      <c r="F461" s="20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20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42"/>
      <c r="B462" s="19"/>
      <c r="C462" s="19"/>
      <c r="D462" s="20"/>
      <c r="E462" s="20"/>
      <c r="F462" s="20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20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42"/>
      <c r="B463" s="19"/>
      <c r="C463" s="19"/>
      <c r="D463" s="20"/>
      <c r="E463" s="20"/>
      <c r="F463" s="20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20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42"/>
      <c r="B464" s="19"/>
      <c r="C464" s="19"/>
      <c r="D464" s="20"/>
      <c r="E464" s="20"/>
      <c r="F464" s="20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20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42"/>
      <c r="B465" s="19"/>
      <c r="C465" s="19"/>
      <c r="D465" s="20"/>
      <c r="E465" s="20"/>
      <c r="F465" s="20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20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42"/>
      <c r="B466" s="19"/>
      <c r="C466" s="19"/>
      <c r="D466" s="20"/>
      <c r="E466" s="20"/>
      <c r="F466" s="20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20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42"/>
      <c r="B467" s="19"/>
      <c r="C467" s="19"/>
      <c r="D467" s="20"/>
      <c r="E467" s="20"/>
      <c r="F467" s="20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20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42"/>
      <c r="B468" s="19"/>
      <c r="C468" s="19"/>
      <c r="D468" s="20"/>
      <c r="E468" s="20"/>
      <c r="F468" s="20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20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42"/>
      <c r="B469" s="19"/>
      <c r="C469" s="19"/>
      <c r="D469" s="20"/>
      <c r="E469" s="20"/>
      <c r="F469" s="20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20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42"/>
      <c r="B470" s="19"/>
      <c r="C470" s="19"/>
      <c r="D470" s="20"/>
      <c r="E470" s="20"/>
      <c r="F470" s="20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20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42"/>
      <c r="B471" s="19"/>
      <c r="C471" s="19"/>
      <c r="D471" s="20"/>
      <c r="E471" s="20"/>
      <c r="F471" s="20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20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42"/>
      <c r="B472" s="19"/>
      <c r="C472" s="19"/>
      <c r="D472" s="20"/>
      <c r="E472" s="20"/>
      <c r="F472" s="20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20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42"/>
      <c r="B473" s="19"/>
      <c r="C473" s="19"/>
      <c r="D473" s="20"/>
      <c r="E473" s="20"/>
      <c r="F473" s="20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20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42"/>
      <c r="B474" s="19"/>
      <c r="C474" s="19"/>
      <c r="D474" s="20"/>
      <c r="E474" s="20"/>
      <c r="F474" s="20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20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42"/>
      <c r="B475" s="19"/>
      <c r="C475" s="19"/>
      <c r="D475" s="20"/>
      <c r="E475" s="20"/>
      <c r="F475" s="20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20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42"/>
      <c r="B476" s="19"/>
      <c r="C476" s="19"/>
      <c r="D476" s="20"/>
      <c r="E476" s="20"/>
      <c r="F476" s="20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20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42"/>
      <c r="B477" s="19"/>
      <c r="C477" s="19"/>
      <c r="D477" s="20"/>
      <c r="E477" s="20"/>
      <c r="F477" s="20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20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42"/>
      <c r="B478" s="19"/>
      <c r="C478" s="19"/>
      <c r="D478" s="20"/>
      <c r="E478" s="20"/>
      <c r="F478" s="20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20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42"/>
      <c r="B479" s="19"/>
      <c r="C479" s="19"/>
      <c r="D479" s="20"/>
      <c r="E479" s="20"/>
      <c r="F479" s="20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20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42"/>
      <c r="B480" s="19"/>
      <c r="C480" s="19"/>
      <c r="D480" s="20"/>
      <c r="E480" s="20"/>
      <c r="F480" s="20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20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42"/>
      <c r="B481" s="19"/>
      <c r="C481" s="19"/>
      <c r="D481" s="20"/>
      <c r="E481" s="20"/>
      <c r="F481" s="20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20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42"/>
      <c r="B482" s="19"/>
      <c r="C482" s="19"/>
      <c r="D482" s="20"/>
      <c r="E482" s="20"/>
      <c r="F482" s="20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20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42"/>
      <c r="B483" s="19"/>
      <c r="C483" s="19"/>
      <c r="D483" s="20"/>
      <c r="E483" s="20"/>
      <c r="F483" s="20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20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42"/>
      <c r="B484" s="19"/>
      <c r="C484" s="19"/>
      <c r="D484" s="20"/>
      <c r="E484" s="20"/>
      <c r="F484" s="20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20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42"/>
      <c r="B485" s="19"/>
      <c r="C485" s="19"/>
      <c r="D485" s="20"/>
      <c r="E485" s="20"/>
      <c r="F485" s="20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20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42"/>
      <c r="B486" s="19"/>
      <c r="C486" s="19"/>
      <c r="D486" s="20"/>
      <c r="E486" s="20"/>
      <c r="F486" s="20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20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42"/>
      <c r="B487" s="19"/>
      <c r="C487" s="19"/>
      <c r="D487" s="20"/>
      <c r="E487" s="20"/>
      <c r="F487" s="20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20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42"/>
      <c r="B488" s="19"/>
      <c r="C488" s="19"/>
      <c r="D488" s="20"/>
      <c r="E488" s="20"/>
      <c r="F488" s="20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20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42"/>
      <c r="B489" s="19"/>
      <c r="C489" s="19"/>
      <c r="D489" s="20"/>
      <c r="E489" s="20"/>
      <c r="F489" s="20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20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42"/>
      <c r="B490" s="19"/>
      <c r="C490" s="19"/>
      <c r="D490" s="20"/>
      <c r="E490" s="20"/>
      <c r="F490" s="20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20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42"/>
      <c r="B491" s="19"/>
      <c r="C491" s="19"/>
      <c r="D491" s="20"/>
      <c r="E491" s="20"/>
      <c r="F491" s="20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20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42"/>
      <c r="B492" s="19"/>
      <c r="C492" s="19"/>
      <c r="D492" s="20"/>
      <c r="E492" s="20"/>
      <c r="F492" s="20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20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42"/>
      <c r="B493" s="19"/>
      <c r="C493" s="19"/>
      <c r="D493" s="20"/>
      <c r="E493" s="20"/>
      <c r="F493" s="20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20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42"/>
      <c r="B494" s="19"/>
      <c r="C494" s="19"/>
      <c r="D494" s="20"/>
      <c r="E494" s="20"/>
      <c r="F494" s="20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20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42"/>
      <c r="B495" s="19"/>
      <c r="C495" s="19"/>
      <c r="D495" s="20"/>
      <c r="E495" s="20"/>
      <c r="F495" s="20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20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42"/>
      <c r="B496" s="19"/>
      <c r="C496" s="19"/>
      <c r="D496" s="20"/>
      <c r="E496" s="20"/>
      <c r="F496" s="20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20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42"/>
      <c r="B497" s="19"/>
      <c r="C497" s="19"/>
      <c r="D497" s="20"/>
      <c r="E497" s="20"/>
      <c r="F497" s="20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20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42"/>
      <c r="B498" s="19"/>
      <c r="C498" s="19"/>
      <c r="D498" s="20"/>
      <c r="E498" s="20"/>
      <c r="F498" s="20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20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42"/>
      <c r="B499" s="19"/>
      <c r="C499" s="19"/>
      <c r="D499" s="20"/>
      <c r="E499" s="20"/>
      <c r="F499" s="20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20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42"/>
      <c r="B500" s="19"/>
      <c r="C500" s="19"/>
      <c r="D500" s="20"/>
      <c r="E500" s="20"/>
      <c r="F500" s="20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20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42"/>
      <c r="B501" s="19"/>
      <c r="C501" s="19"/>
      <c r="D501" s="20"/>
      <c r="E501" s="20"/>
      <c r="F501" s="20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20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42"/>
      <c r="B502" s="19"/>
      <c r="C502" s="19"/>
      <c r="D502" s="20"/>
      <c r="E502" s="20"/>
      <c r="F502" s="20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20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42"/>
      <c r="B503" s="19"/>
      <c r="C503" s="19"/>
      <c r="D503" s="20"/>
      <c r="E503" s="20"/>
      <c r="F503" s="20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20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42"/>
      <c r="B504" s="19"/>
      <c r="C504" s="19"/>
      <c r="D504" s="20"/>
      <c r="E504" s="20"/>
      <c r="F504" s="20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20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42"/>
      <c r="B505" s="19"/>
      <c r="C505" s="19"/>
      <c r="D505" s="20"/>
      <c r="E505" s="20"/>
      <c r="F505" s="20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20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42"/>
      <c r="B506" s="19"/>
      <c r="C506" s="19"/>
      <c r="D506" s="20"/>
      <c r="E506" s="20"/>
      <c r="F506" s="20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20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42"/>
      <c r="B507" s="19"/>
      <c r="C507" s="19"/>
      <c r="D507" s="20"/>
      <c r="E507" s="20"/>
      <c r="F507" s="20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20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42"/>
      <c r="B508" s="19"/>
      <c r="C508" s="19"/>
      <c r="D508" s="20"/>
      <c r="E508" s="20"/>
      <c r="F508" s="20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20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42"/>
      <c r="B509" s="19"/>
      <c r="C509" s="19"/>
      <c r="D509" s="20"/>
      <c r="E509" s="20"/>
      <c r="F509" s="20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20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42"/>
      <c r="B510" s="19"/>
      <c r="C510" s="19"/>
      <c r="D510" s="20"/>
      <c r="E510" s="20"/>
      <c r="F510" s="20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20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42"/>
      <c r="B511" s="19"/>
      <c r="C511" s="19"/>
      <c r="D511" s="20"/>
      <c r="E511" s="20"/>
      <c r="F511" s="20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20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42"/>
      <c r="B512" s="19"/>
      <c r="C512" s="19"/>
      <c r="D512" s="20"/>
      <c r="E512" s="20"/>
      <c r="F512" s="20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20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42"/>
      <c r="B513" s="19"/>
      <c r="C513" s="19"/>
      <c r="D513" s="20"/>
      <c r="E513" s="20"/>
      <c r="F513" s="20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20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42"/>
      <c r="B514" s="19"/>
      <c r="C514" s="19"/>
      <c r="D514" s="20"/>
      <c r="E514" s="20"/>
      <c r="F514" s="20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20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42"/>
      <c r="B515" s="19"/>
      <c r="C515" s="19"/>
      <c r="D515" s="20"/>
      <c r="E515" s="20"/>
      <c r="F515" s="20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20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42"/>
      <c r="B516" s="19"/>
      <c r="C516" s="19"/>
      <c r="D516" s="20"/>
      <c r="E516" s="20"/>
      <c r="F516" s="20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20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42"/>
      <c r="B517" s="19"/>
      <c r="C517" s="19"/>
      <c r="D517" s="20"/>
      <c r="E517" s="20"/>
      <c r="F517" s="20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20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42"/>
      <c r="B518" s="19"/>
      <c r="C518" s="19"/>
      <c r="D518" s="20"/>
      <c r="E518" s="20"/>
      <c r="F518" s="20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20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42"/>
      <c r="B519" s="19"/>
      <c r="C519" s="19"/>
      <c r="D519" s="20"/>
      <c r="E519" s="20"/>
      <c r="F519" s="20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20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42"/>
      <c r="B520" s="19"/>
      <c r="C520" s="19"/>
      <c r="D520" s="20"/>
      <c r="E520" s="20"/>
      <c r="F520" s="20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20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42"/>
      <c r="B521" s="19"/>
      <c r="C521" s="19"/>
      <c r="D521" s="20"/>
      <c r="E521" s="20"/>
      <c r="F521" s="20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20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42"/>
      <c r="B522" s="19"/>
      <c r="C522" s="19"/>
      <c r="D522" s="20"/>
      <c r="E522" s="20"/>
      <c r="F522" s="20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20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42"/>
      <c r="B523" s="19"/>
      <c r="C523" s="19"/>
      <c r="D523" s="20"/>
      <c r="E523" s="20"/>
      <c r="F523" s="20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20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42"/>
      <c r="B524" s="19"/>
      <c r="C524" s="19"/>
      <c r="D524" s="20"/>
      <c r="E524" s="20"/>
      <c r="F524" s="20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20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42"/>
      <c r="B525" s="19"/>
      <c r="C525" s="19"/>
      <c r="D525" s="20"/>
      <c r="E525" s="20"/>
      <c r="F525" s="20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20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42"/>
      <c r="B526" s="19"/>
      <c r="C526" s="19"/>
      <c r="D526" s="20"/>
      <c r="E526" s="20"/>
      <c r="F526" s="20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20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42"/>
      <c r="B527" s="19"/>
      <c r="C527" s="19"/>
      <c r="D527" s="20"/>
      <c r="E527" s="20"/>
      <c r="F527" s="20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20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42"/>
      <c r="B528" s="19"/>
      <c r="C528" s="19"/>
      <c r="D528" s="20"/>
      <c r="E528" s="20"/>
      <c r="F528" s="20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20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42"/>
      <c r="B529" s="19"/>
      <c r="C529" s="19"/>
      <c r="D529" s="20"/>
      <c r="E529" s="20"/>
      <c r="F529" s="20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20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42"/>
      <c r="B530" s="19"/>
      <c r="C530" s="19"/>
      <c r="D530" s="20"/>
      <c r="E530" s="20"/>
      <c r="F530" s="20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20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42"/>
      <c r="B531" s="19"/>
      <c r="C531" s="19"/>
      <c r="D531" s="20"/>
      <c r="E531" s="20"/>
      <c r="F531" s="20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20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42"/>
      <c r="B532" s="19"/>
      <c r="C532" s="19"/>
      <c r="D532" s="20"/>
      <c r="E532" s="20"/>
      <c r="F532" s="20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20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42"/>
      <c r="B533" s="19"/>
      <c r="C533" s="19"/>
      <c r="D533" s="20"/>
      <c r="E533" s="20"/>
      <c r="F533" s="20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20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42"/>
      <c r="B534" s="19"/>
      <c r="C534" s="19"/>
      <c r="D534" s="20"/>
      <c r="E534" s="20"/>
      <c r="F534" s="20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20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42"/>
      <c r="B535" s="19"/>
      <c r="C535" s="19"/>
      <c r="D535" s="20"/>
      <c r="E535" s="20"/>
      <c r="F535" s="20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20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42"/>
      <c r="B536" s="19"/>
      <c r="C536" s="19"/>
      <c r="D536" s="20"/>
      <c r="E536" s="20"/>
      <c r="F536" s="20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20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42"/>
      <c r="B537" s="19"/>
      <c r="C537" s="19"/>
      <c r="D537" s="20"/>
      <c r="E537" s="20"/>
      <c r="F537" s="20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20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42"/>
      <c r="B538" s="19"/>
      <c r="C538" s="19"/>
      <c r="D538" s="20"/>
      <c r="E538" s="20"/>
      <c r="F538" s="20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20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42"/>
      <c r="B539" s="19"/>
      <c r="C539" s="19"/>
      <c r="D539" s="20"/>
      <c r="E539" s="20"/>
      <c r="F539" s="20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20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42"/>
      <c r="B540" s="19"/>
      <c r="C540" s="19"/>
      <c r="D540" s="20"/>
      <c r="E540" s="20"/>
      <c r="F540" s="20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20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42"/>
      <c r="B541" s="19"/>
      <c r="C541" s="19"/>
      <c r="D541" s="20"/>
      <c r="E541" s="20"/>
      <c r="F541" s="20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20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42"/>
      <c r="B542" s="19"/>
      <c r="C542" s="19"/>
      <c r="D542" s="20"/>
      <c r="E542" s="20"/>
      <c r="F542" s="20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20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42"/>
      <c r="B543" s="19"/>
      <c r="C543" s="19"/>
      <c r="D543" s="20"/>
      <c r="E543" s="20"/>
      <c r="F543" s="20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20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42"/>
      <c r="B544" s="19"/>
      <c r="C544" s="19"/>
      <c r="D544" s="20"/>
      <c r="E544" s="20"/>
      <c r="F544" s="20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20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42"/>
      <c r="B545" s="19"/>
      <c r="C545" s="19"/>
      <c r="D545" s="20"/>
      <c r="E545" s="20"/>
      <c r="F545" s="20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20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42"/>
      <c r="B546" s="19"/>
      <c r="C546" s="19"/>
      <c r="D546" s="20"/>
      <c r="E546" s="20"/>
      <c r="F546" s="20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20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42"/>
      <c r="B547" s="19"/>
      <c r="C547" s="19"/>
      <c r="D547" s="20"/>
      <c r="E547" s="20"/>
      <c r="F547" s="20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20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42"/>
      <c r="B548" s="19"/>
      <c r="C548" s="19"/>
      <c r="D548" s="20"/>
      <c r="E548" s="20"/>
      <c r="F548" s="20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20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42"/>
      <c r="B549" s="19"/>
      <c r="C549" s="19"/>
      <c r="D549" s="20"/>
      <c r="E549" s="20"/>
      <c r="F549" s="20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20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42"/>
      <c r="B550" s="19"/>
      <c r="C550" s="19"/>
      <c r="D550" s="20"/>
      <c r="E550" s="20"/>
      <c r="F550" s="20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20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42"/>
      <c r="B551" s="19"/>
      <c r="C551" s="19"/>
      <c r="D551" s="20"/>
      <c r="E551" s="20"/>
      <c r="F551" s="20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20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42"/>
      <c r="B552" s="19"/>
      <c r="C552" s="19"/>
      <c r="D552" s="20"/>
      <c r="E552" s="20"/>
      <c r="F552" s="20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20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42"/>
      <c r="B553" s="19"/>
      <c r="C553" s="19"/>
      <c r="D553" s="20"/>
      <c r="E553" s="20"/>
      <c r="F553" s="20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20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42"/>
      <c r="B554" s="19"/>
      <c r="C554" s="19"/>
      <c r="D554" s="20"/>
      <c r="E554" s="20"/>
      <c r="F554" s="20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20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42"/>
      <c r="B555" s="19"/>
      <c r="C555" s="19"/>
      <c r="D555" s="20"/>
      <c r="E555" s="20"/>
      <c r="F555" s="20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20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42"/>
      <c r="B556" s="19"/>
      <c r="C556" s="19"/>
      <c r="D556" s="20"/>
      <c r="E556" s="20"/>
      <c r="F556" s="20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20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42"/>
      <c r="B557" s="19"/>
      <c r="C557" s="19"/>
      <c r="D557" s="20"/>
      <c r="E557" s="20"/>
      <c r="F557" s="20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20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42"/>
      <c r="B558" s="19"/>
      <c r="C558" s="19"/>
      <c r="D558" s="20"/>
      <c r="E558" s="20"/>
      <c r="F558" s="20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20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42"/>
      <c r="B559" s="19"/>
      <c r="C559" s="19"/>
      <c r="D559" s="20"/>
      <c r="E559" s="20"/>
      <c r="F559" s="20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20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42"/>
      <c r="B560" s="19"/>
      <c r="C560" s="19"/>
      <c r="D560" s="20"/>
      <c r="E560" s="20"/>
      <c r="F560" s="20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20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42"/>
      <c r="B561" s="19"/>
      <c r="C561" s="19"/>
      <c r="D561" s="20"/>
      <c r="E561" s="20"/>
      <c r="F561" s="20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20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42"/>
      <c r="B562" s="19"/>
      <c r="C562" s="19"/>
      <c r="D562" s="20"/>
      <c r="E562" s="20"/>
      <c r="F562" s="20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20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42"/>
      <c r="B563" s="19"/>
      <c r="C563" s="19"/>
      <c r="D563" s="20"/>
      <c r="E563" s="20"/>
      <c r="F563" s="20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20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42"/>
      <c r="B564" s="19"/>
      <c r="C564" s="19"/>
      <c r="D564" s="20"/>
      <c r="E564" s="20"/>
      <c r="F564" s="20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20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42"/>
      <c r="B565" s="19"/>
      <c r="C565" s="19"/>
      <c r="D565" s="20"/>
      <c r="E565" s="20"/>
      <c r="F565" s="20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20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42"/>
      <c r="B566" s="19"/>
      <c r="C566" s="19"/>
      <c r="D566" s="20"/>
      <c r="E566" s="20"/>
      <c r="F566" s="20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20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42"/>
      <c r="B567" s="19"/>
      <c r="C567" s="19"/>
      <c r="D567" s="20"/>
      <c r="E567" s="20"/>
      <c r="F567" s="20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20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42"/>
      <c r="B568" s="19"/>
      <c r="C568" s="19"/>
      <c r="D568" s="20"/>
      <c r="E568" s="20"/>
      <c r="F568" s="20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20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42"/>
      <c r="B569" s="19"/>
      <c r="C569" s="19"/>
      <c r="D569" s="20"/>
      <c r="E569" s="20"/>
      <c r="F569" s="20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20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42"/>
      <c r="B570" s="19"/>
      <c r="C570" s="19"/>
      <c r="D570" s="20"/>
      <c r="E570" s="20"/>
      <c r="F570" s="20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20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42"/>
      <c r="B571" s="19"/>
      <c r="C571" s="19"/>
      <c r="D571" s="20"/>
      <c r="E571" s="20"/>
      <c r="F571" s="20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20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42"/>
      <c r="B572" s="19"/>
      <c r="C572" s="19"/>
      <c r="D572" s="20"/>
      <c r="E572" s="20"/>
      <c r="F572" s="20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20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42"/>
      <c r="B573" s="19"/>
      <c r="C573" s="19"/>
      <c r="D573" s="20"/>
      <c r="E573" s="20"/>
      <c r="F573" s="20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20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42"/>
      <c r="B574" s="19"/>
      <c r="C574" s="19"/>
      <c r="D574" s="20"/>
      <c r="E574" s="20"/>
      <c r="F574" s="20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20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42"/>
      <c r="B575" s="19"/>
      <c r="C575" s="19"/>
      <c r="D575" s="20"/>
      <c r="E575" s="20"/>
      <c r="F575" s="20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20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42"/>
      <c r="B576" s="19"/>
      <c r="C576" s="19"/>
      <c r="D576" s="20"/>
      <c r="E576" s="20"/>
      <c r="F576" s="20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20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42"/>
      <c r="B577" s="19"/>
      <c r="C577" s="19"/>
      <c r="D577" s="20"/>
      <c r="E577" s="20"/>
      <c r="F577" s="20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20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42"/>
      <c r="B578" s="19"/>
      <c r="C578" s="19"/>
      <c r="D578" s="20"/>
      <c r="E578" s="20"/>
      <c r="F578" s="20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20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42"/>
      <c r="B579" s="19"/>
      <c r="C579" s="19"/>
      <c r="D579" s="20"/>
      <c r="E579" s="20"/>
      <c r="F579" s="20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20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42"/>
      <c r="B580" s="19"/>
      <c r="C580" s="19"/>
      <c r="D580" s="20"/>
      <c r="E580" s="20"/>
      <c r="F580" s="20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20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42"/>
      <c r="B581" s="19"/>
      <c r="C581" s="19"/>
      <c r="D581" s="20"/>
      <c r="E581" s="20"/>
      <c r="F581" s="20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20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42"/>
      <c r="B582" s="19"/>
      <c r="C582" s="19"/>
      <c r="D582" s="20"/>
      <c r="E582" s="20"/>
      <c r="F582" s="20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20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42"/>
      <c r="B583" s="19"/>
      <c r="C583" s="19"/>
      <c r="D583" s="20"/>
      <c r="E583" s="20"/>
      <c r="F583" s="20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20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42"/>
      <c r="B584" s="19"/>
      <c r="C584" s="19"/>
      <c r="D584" s="20"/>
      <c r="E584" s="20"/>
      <c r="F584" s="20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20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42"/>
      <c r="B585" s="19"/>
      <c r="C585" s="19"/>
      <c r="D585" s="20"/>
      <c r="E585" s="20"/>
      <c r="F585" s="20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20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42"/>
      <c r="B586" s="19"/>
      <c r="C586" s="19"/>
      <c r="D586" s="20"/>
      <c r="E586" s="20"/>
      <c r="F586" s="20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20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42"/>
      <c r="B587" s="19"/>
      <c r="C587" s="19"/>
      <c r="D587" s="20"/>
      <c r="E587" s="20"/>
      <c r="F587" s="20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20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42"/>
      <c r="B588" s="19"/>
      <c r="C588" s="19"/>
      <c r="D588" s="20"/>
      <c r="E588" s="20"/>
      <c r="F588" s="20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20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42"/>
      <c r="B589" s="19"/>
      <c r="C589" s="19"/>
      <c r="D589" s="20"/>
      <c r="E589" s="20"/>
      <c r="F589" s="20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20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42"/>
      <c r="B590" s="19"/>
      <c r="C590" s="19"/>
      <c r="D590" s="20"/>
      <c r="E590" s="20"/>
      <c r="F590" s="20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20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42"/>
      <c r="B591" s="19"/>
      <c r="C591" s="19"/>
      <c r="D591" s="20"/>
      <c r="E591" s="20"/>
      <c r="F591" s="20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20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42"/>
      <c r="B592" s="19"/>
      <c r="C592" s="19"/>
      <c r="D592" s="20"/>
      <c r="E592" s="20"/>
      <c r="F592" s="20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20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42"/>
      <c r="B593" s="19"/>
      <c r="C593" s="19"/>
      <c r="D593" s="20"/>
      <c r="E593" s="20"/>
      <c r="F593" s="20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20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42"/>
      <c r="B594" s="19"/>
      <c r="C594" s="19"/>
      <c r="D594" s="20"/>
      <c r="E594" s="20"/>
      <c r="F594" s="20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20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42"/>
      <c r="B595" s="19"/>
      <c r="C595" s="19"/>
      <c r="D595" s="20"/>
      <c r="E595" s="20"/>
      <c r="F595" s="20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20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42"/>
      <c r="B596" s="19"/>
      <c r="C596" s="19"/>
      <c r="D596" s="20"/>
      <c r="E596" s="20"/>
      <c r="F596" s="20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20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42"/>
      <c r="B597" s="19"/>
      <c r="C597" s="19"/>
      <c r="D597" s="20"/>
      <c r="E597" s="20"/>
      <c r="F597" s="20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20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42"/>
      <c r="B598" s="19"/>
      <c r="C598" s="19"/>
      <c r="D598" s="20"/>
      <c r="E598" s="20"/>
      <c r="F598" s="20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20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42"/>
      <c r="B599" s="19"/>
      <c r="C599" s="19"/>
      <c r="D599" s="20"/>
      <c r="E599" s="20"/>
      <c r="F599" s="20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20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42"/>
      <c r="B600" s="19"/>
      <c r="C600" s="19"/>
      <c r="D600" s="20"/>
      <c r="E600" s="20"/>
      <c r="F600" s="20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20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42"/>
      <c r="B601" s="19"/>
      <c r="C601" s="19"/>
      <c r="D601" s="20"/>
      <c r="E601" s="20"/>
      <c r="F601" s="20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20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42"/>
      <c r="B602" s="19"/>
      <c r="C602" s="19"/>
      <c r="D602" s="20"/>
      <c r="E602" s="20"/>
      <c r="F602" s="20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20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42"/>
      <c r="B603" s="19"/>
      <c r="C603" s="19"/>
      <c r="D603" s="20"/>
      <c r="E603" s="20"/>
      <c r="F603" s="20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20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42"/>
      <c r="B604" s="19"/>
      <c r="C604" s="19"/>
      <c r="D604" s="20"/>
      <c r="E604" s="20"/>
      <c r="F604" s="20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20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42"/>
      <c r="B605" s="19"/>
      <c r="C605" s="19"/>
      <c r="D605" s="20"/>
      <c r="E605" s="20"/>
      <c r="F605" s="20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20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42"/>
      <c r="B606" s="19"/>
      <c r="C606" s="19"/>
      <c r="D606" s="20"/>
      <c r="E606" s="20"/>
      <c r="F606" s="20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20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42"/>
      <c r="B607" s="19"/>
      <c r="C607" s="19"/>
      <c r="D607" s="20"/>
      <c r="E607" s="20"/>
      <c r="F607" s="20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20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42"/>
      <c r="B608" s="19"/>
      <c r="C608" s="19"/>
      <c r="D608" s="20"/>
      <c r="E608" s="20"/>
      <c r="F608" s="20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20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42"/>
      <c r="B609" s="19"/>
      <c r="C609" s="19"/>
      <c r="D609" s="20"/>
      <c r="E609" s="20"/>
      <c r="F609" s="20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20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42"/>
      <c r="B610" s="19"/>
      <c r="C610" s="19"/>
      <c r="D610" s="20"/>
      <c r="E610" s="20"/>
      <c r="F610" s="20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20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42"/>
      <c r="B611" s="19"/>
      <c r="C611" s="19"/>
      <c r="D611" s="20"/>
      <c r="E611" s="20"/>
      <c r="F611" s="20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20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42"/>
      <c r="B612" s="19"/>
      <c r="C612" s="19"/>
      <c r="D612" s="20"/>
      <c r="E612" s="20"/>
      <c r="F612" s="20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20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42"/>
      <c r="B613" s="19"/>
      <c r="C613" s="19"/>
      <c r="D613" s="20"/>
      <c r="E613" s="20"/>
      <c r="F613" s="20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20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42"/>
      <c r="B614" s="19"/>
      <c r="C614" s="19"/>
      <c r="D614" s="20"/>
      <c r="E614" s="20"/>
      <c r="F614" s="20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20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42"/>
      <c r="B615" s="19"/>
      <c r="C615" s="19"/>
      <c r="D615" s="20"/>
      <c r="E615" s="20"/>
      <c r="F615" s="20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20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42"/>
      <c r="B616" s="19"/>
      <c r="C616" s="19"/>
      <c r="D616" s="20"/>
      <c r="E616" s="20"/>
      <c r="F616" s="20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20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42"/>
      <c r="B617" s="19"/>
      <c r="C617" s="19"/>
      <c r="D617" s="20"/>
      <c r="E617" s="20"/>
      <c r="F617" s="20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20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42"/>
      <c r="B618" s="19"/>
      <c r="C618" s="19"/>
      <c r="D618" s="20"/>
      <c r="E618" s="20"/>
      <c r="F618" s="20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20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42"/>
      <c r="B619" s="19"/>
      <c r="C619" s="19"/>
      <c r="D619" s="20"/>
      <c r="E619" s="20"/>
      <c r="F619" s="20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20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42"/>
      <c r="B620" s="19"/>
      <c r="C620" s="19"/>
      <c r="D620" s="20"/>
      <c r="E620" s="20"/>
      <c r="F620" s="20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20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42"/>
      <c r="B621" s="19"/>
      <c r="C621" s="19"/>
      <c r="D621" s="20"/>
      <c r="E621" s="20"/>
      <c r="F621" s="20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20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42"/>
      <c r="B622" s="19"/>
      <c r="C622" s="19"/>
      <c r="D622" s="20"/>
      <c r="E622" s="20"/>
      <c r="F622" s="20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20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42"/>
      <c r="B623" s="19"/>
      <c r="C623" s="19"/>
      <c r="D623" s="20"/>
      <c r="E623" s="20"/>
      <c r="F623" s="20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20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42"/>
      <c r="B624" s="19"/>
      <c r="C624" s="19"/>
      <c r="D624" s="20"/>
      <c r="E624" s="20"/>
      <c r="F624" s="20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20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42"/>
      <c r="B625" s="19"/>
      <c r="C625" s="19"/>
      <c r="D625" s="20"/>
      <c r="E625" s="20"/>
      <c r="F625" s="20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20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42"/>
      <c r="B626" s="19"/>
      <c r="C626" s="19"/>
      <c r="D626" s="20"/>
      <c r="E626" s="20"/>
      <c r="F626" s="20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20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42"/>
      <c r="B627" s="19"/>
      <c r="C627" s="19"/>
      <c r="D627" s="20"/>
      <c r="E627" s="20"/>
      <c r="F627" s="20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20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42"/>
      <c r="B628" s="19"/>
      <c r="C628" s="19"/>
      <c r="D628" s="20"/>
      <c r="E628" s="20"/>
      <c r="F628" s="20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20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42"/>
      <c r="B629" s="19"/>
      <c r="C629" s="19"/>
      <c r="D629" s="20"/>
      <c r="E629" s="20"/>
      <c r="F629" s="20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20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42"/>
      <c r="B630" s="19"/>
      <c r="C630" s="19"/>
      <c r="D630" s="20"/>
      <c r="E630" s="20"/>
      <c r="F630" s="20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20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42"/>
      <c r="B631" s="19"/>
      <c r="C631" s="19"/>
      <c r="D631" s="20"/>
      <c r="E631" s="20"/>
      <c r="F631" s="20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20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42"/>
      <c r="B632" s="19"/>
      <c r="C632" s="19"/>
      <c r="D632" s="20"/>
      <c r="E632" s="20"/>
      <c r="F632" s="20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20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42"/>
      <c r="B633" s="19"/>
      <c r="C633" s="19"/>
      <c r="D633" s="20"/>
      <c r="E633" s="20"/>
      <c r="F633" s="20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20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42"/>
      <c r="B634" s="19"/>
      <c r="C634" s="19"/>
      <c r="D634" s="20"/>
      <c r="E634" s="20"/>
      <c r="F634" s="20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20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42"/>
      <c r="B635" s="19"/>
      <c r="C635" s="19"/>
      <c r="D635" s="20"/>
      <c r="E635" s="20"/>
      <c r="F635" s="20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20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42"/>
      <c r="B636" s="19"/>
      <c r="C636" s="19"/>
      <c r="D636" s="20"/>
      <c r="E636" s="20"/>
      <c r="F636" s="20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20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42"/>
      <c r="B637" s="19"/>
      <c r="C637" s="19"/>
      <c r="D637" s="20"/>
      <c r="E637" s="20"/>
      <c r="F637" s="20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20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42"/>
      <c r="B638" s="19"/>
      <c r="C638" s="19"/>
      <c r="D638" s="20"/>
      <c r="E638" s="20"/>
      <c r="F638" s="20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20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42"/>
      <c r="B639" s="19"/>
      <c r="C639" s="19"/>
      <c r="D639" s="20"/>
      <c r="E639" s="20"/>
      <c r="F639" s="20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20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42"/>
      <c r="B640" s="19"/>
      <c r="C640" s="19"/>
      <c r="D640" s="20"/>
      <c r="E640" s="20"/>
      <c r="F640" s="20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20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42"/>
      <c r="B641" s="19"/>
      <c r="C641" s="19"/>
      <c r="D641" s="20"/>
      <c r="E641" s="20"/>
      <c r="F641" s="20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20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42"/>
      <c r="B642" s="19"/>
      <c r="C642" s="19"/>
      <c r="D642" s="20"/>
      <c r="E642" s="20"/>
      <c r="F642" s="20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20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42"/>
      <c r="B643" s="19"/>
      <c r="C643" s="19"/>
      <c r="D643" s="20"/>
      <c r="E643" s="20"/>
      <c r="F643" s="20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20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42"/>
      <c r="B644" s="19"/>
      <c r="C644" s="19"/>
      <c r="D644" s="20"/>
      <c r="E644" s="20"/>
      <c r="F644" s="20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20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42"/>
      <c r="B645" s="19"/>
      <c r="C645" s="19"/>
      <c r="D645" s="20"/>
      <c r="E645" s="20"/>
      <c r="F645" s="20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20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42"/>
      <c r="B646" s="19"/>
      <c r="C646" s="19"/>
      <c r="D646" s="20"/>
      <c r="E646" s="20"/>
      <c r="F646" s="20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20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42"/>
      <c r="B647" s="19"/>
      <c r="C647" s="19"/>
      <c r="D647" s="20"/>
      <c r="E647" s="20"/>
      <c r="F647" s="20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20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42"/>
      <c r="B648" s="19"/>
      <c r="C648" s="19"/>
      <c r="D648" s="20"/>
      <c r="E648" s="20"/>
      <c r="F648" s="20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20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42"/>
      <c r="B649" s="19"/>
      <c r="C649" s="19"/>
      <c r="D649" s="20"/>
      <c r="E649" s="20"/>
      <c r="F649" s="20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20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42"/>
      <c r="B650" s="19"/>
      <c r="C650" s="19"/>
      <c r="D650" s="20"/>
      <c r="E650" s="20"/>
      <c r="F650" s="20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20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42"/>
      <c r="B651" s="19"/>
      <c r="C651" s="19"/>
      <c r="D651" s="20"/>
      <c r="E651" s="20"/>
      <c r="F651" s="20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20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42"/>
      <c r="B652" s="19"/>
      <c r="C652" s="19"/>
      <c r="D652" s="20"/>
      <c r="E652" s="20"/>
      <c r="F652" s="20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20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42"/>
      <c r="B653" s="19"/>
      <c r="C653" s="19"/>
      <c r="D653" s="20"/>
      <c r="E653" s="20"/>
      <c r="F653" s="20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20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42"/>
      <c r="B654" s="19"/>
      <c r="C654" s="19"/>
      <c r="D654" s="20"/>
      <c r="E654" s="20"/>
      <c r="F654" s="20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20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42"/>
      <c r="B655" s="19"/>
      <c r="C655" s="19"/>
      <c r="D655" s="20"/>
      <c r="E655" s="20"/>
      <c r="F655" s="20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20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42"/>
      <c r="B656" s="19"/>
      <c r="C656" s="19"/>
      <c r="D656" s="20"/>
      <c r="E656" s="20"/>
      <c r="F656" s="20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20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42"/>
      <c r="B657" s="19"/>
      <c r="C657" s="19"/>
      <c r="D657" s="20"/>
      <c r="E657" s="20"/>
      <c r="F657" s="20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20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42"/>
      <c r="B658" s="19"/>
      <c r="C658" s="19"/>
      <c r="D658" s="20"/>
      <c r="E658" s="20"/>
      <c r="F658" s="20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20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42"/>
      <c r="B659" s="19"/>
      <c r="C659" s="19"/>
      <c r="D659" s="20"/>
      <c r="E659" s="20"/>
      <c r="F659" s="20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20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42"/>
      <c r="B660" s="19"/>
      <c r="C660" s="19"/>
      <c r="D660" s="20"/>
      <c r="E660" s="20"/>
      <c r="F660" s="20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20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42"/>
      <c r="B661" s="19"/>
      <c r="C661" s="19"/>
      <c r="D661" s="20"/>
      <c r="E661" s="20"/>
      <c r="F661" s="20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20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42"/>
      <c r="B662" s="19"/>
      <c r="C662" s="19"/>
      <c r="D662" s="20"/>
      <c r="E662" s="20"/>
      <c r="F662" s="20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20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42"/>
      <c r="B663" s="19"/>
      <c r="C663" s="19"/>
      <c r="D663" s="20"/>
      <c r="E663" s="20"/>
      <c r="F663" s="20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20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42"/>
      <c r="B664" s="19"/>
      <c r="C664" s="19"/>
      <c r="D664" s="20"/>
      <c r="E664" s="20"/>
      <c r="F664" s="20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20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42"/>
      <c r="B665" s="19"/>
      <c r="C665" s="19"/>
      <c r="D665" s="20"/>
      <c r="E665" s="20"/>
      <c r="F665" s="20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20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42"/>
      <c r="B666" s="19"/>
      <c r="C666" s="19"/>
      <c r="D666" s="20"/>
      <c r="E666" s="20"/>
      <c r="F666" s="20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20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42"/>
      <c r="B667" s="19"/>
      <c r="C667" s="19"/>
      <c r="D667" s="20"/>
      <c r="E667" s="20"/>
      <c r="F667" s="20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20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42"/>
      <c r="B668" s="19"/>
      <c r="C668" s="19"/>
      <c r="D668" s="20"/>
      <c r="E668" s="20"/>
      <c r="F668" s="20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20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42"/>
      <c r="B669" s="19"/>
      <c r="C669" s="19"/>
      <c r="D669" s="20"/>
      <c r="E669" s="20"/>
      <c r="F669" s="20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20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42"/>
      <c r="B670" s="19"/>
      <c r="C670" s="19"/>
      <c r="D670" s="20"/>
      <c r="E670" s="20"/>
      <c r="F670" s="20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20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42"/>
      <c r="B671" s="19"/>
      <c r="C671" s="19"/>
      <c r="D671" s="20"/>
      <c r="E671" s="20"/>
      <c r="F671" s="20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20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42"/>
      <c r="B672" s="19"/>
      <c r="C672" s="19"/>
      <c r="D672" s="20"/>
      <c r="E672" s="20"/>
      <c r="F672" s="20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20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42"/>
      <c r="B673" s="19"/>
      <c r="C673" s="19"/>
      <c r="D673" s="20"/>
      <c r="E673" s="20"/>
      <c r="F673" s="20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20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42"/>
      <c r="B674" s="19"/>
      <c r="C674" s="19"/>
      <c r="D674" s="20"/>
      <c r="E674" s="20"/>
      <c r="F674" s="20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20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42"/>
      <c r="B675" s="19"/>
      <c r="C675" s="19"/>
      <c r="D675" s="20"/>
      <c r="E675" s="20"/>
      <c r="F675" s="20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20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42"/>
      <c r="B676" s="19"/>
      <c r="C676" s="19"/>
      <c r="D676" s="20"/>
      <c r="E676" s="20"/>
      <c r="F676" s="20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20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42"/>
      <c r="B677" s="19"/>
      <c r="C677" s="19"/>
      <c r="D677" s="20"/>
      <c r="E677" s="20"/>
      <c r="F677" s="20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20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42"/>
      <c r="B678" s="19"/>
      <c r="C678" s="19"/>
      <c r="D678" s="20"/>
      <c r="E678" s="20"/>
      <c r="F678" s="20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20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42"/>
      <c r="B679" s="19"/>
      <c r="C679" s="19"/>
      <c r="D679" s="20"/>
      <c r="E679" s="20"/>
      <c r="F679" s="20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20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42"/>
      <c r="B680" s="19"/>
      <c r="C680" s="19"/>
      <c r="D680" s="20"/>
      <c r="E680" s="20"/>
      <c r="F680" s="20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20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42"/>
      <c r="B681" s="19"/>
      <c r="C681" s="19"/>
      <c r="D681" s="20"/>
      <c r="E681" s="20"/>
      <c r="F681" s="20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20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42"/>
      <c r="B682" s="19"/>
      <c r="C682" s="19"/>
      <c r="D682" s="20"/>
      <c r="E682" s="20"/>
      <c r="F682" s="20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20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42"/>
      <c r="B683" s="19"/>
      <c r="C683" s="19"/>
      <c r="D683" s="20"/>
      <c r="E683" s="20"/>
      <c r="F683" s="20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20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42"/>
      <c r="B684" s="19"/>
      <c r="C684" s="19"/>
      <c r="D684" s="20"/>
      <c r="E684" s="20"/>
      <c r="F684" s="20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20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42"/>
      <c r="B685" s="19"/>
      <c r="C685" s="19"/>
      <c r="D685" s="20"/>
      <c r="E685" s="20"/>
      <c r="F685" s="20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20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42"/>
      <c r="B686" s="19"/>
      <c r="C686" s="19"/>
      <c r="D686" s="20"/>
      <c r="E686" s="20"/>
      <c r="F686" s="20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20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42"/>
      <c r="B687" s="19"/>
      <c r="C687" s="19"/>
      <c r="D687" s="20"/>
      <c r="E687" s="20"/>
      <c r="F687" s="20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20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42"/>
      <c r="B688" s="19"/>
      <c r="C688" s="19"/>
      <c r="D688" s="20"/>
      <c r="E688" s="20"/>
      <c r="F688" s="20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20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42"/>
      <c r="B689" s="19"/>
      <c r="C689" s="19"/>
      <c r="D689" s="20"/>
      <c r="E689" s="20"/>
      <c r="F689" s="20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20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42"/>
      <c r="B690" s="19"/>
      <c r="C690" s="19"/>
      <c r="D690" s="20"/>
      <c r="E690" s="20"/>
      <c r="F690" s="20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20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42"/>
      <c r="B691" s="19"/>
      <c r="C691" s="19"/>
      <c r="D691" s="20"/>
      <c r="E691" s="20"/>
      <c r="F691" s="20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20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42"/>
      <c r="B692" s="19"/>
      <c r="C692" s="19"/>
      <c r="D692" s="20"/>
      <c r="E692" s="20"/>
      <c r="F692" s="20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20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42"/>
      <c r="B693" s="19"/>
      <c r="C693" s="19"/>
      <c r="D693" s="20"/>
      <c r="E693" s="20"/>
      <c r="F693" s="20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20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42"/>
      <c r="B694" s="19"/>
      <c r="C694" s="19"/>
      <c r="D694" s="20"/>
      <c r="E694" s="20"/>
      <c r="F694" s="20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20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42"/>
      <c r="B695" s="19"/>
      <c r="C695" s="19"/>
      <c r="D695" s="20"/>
      <c r="E695" s="20"/>
      <c r="F695" s="20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20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42"/>
      <c r="B696" s="19"/>
      <c r="C696" s="19"/>
      <c r="D696" s="20"/>
      <c r="E696" s="20"/>
      <c r="F696" s="20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20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42"/>
      <c r="B697" s="19"/>
      <c r="C697" s="19"/>
      <c r="D697" s="20"/>
      <c r="E697" s="20"/>
      <c r="F697" s="20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20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42"/>
      <c r="B698" s="19"/>
      <c r="C698" s="19"/>
      <c r="D698" s="20"/>
      <c r="E698" s="20"/>
      <c r="F698" s="20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20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42"/>
      <c r="B699" s="19"/>
      <c r="C699" s="19"/>
      <c r="D699" s="20"/>
      <c r="E699" s="20"/>
      <c r="F699" s="20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20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42"/>
      <c r="B700" s="19"/>
      <c r="C700" s="19"/>
      <c r="D700" s="20"/>
      <c r="E700" s="20"/>
      <c r="F700" s="20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20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42"/>
      <c r="B701" s="19"/>
      <c r="C701" s="19"/>
      <c r="D701" s="20"/>
      <c r="E701" s="20"/>
      <c r="F701" s="20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20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42"/>
      <c r="B702" s="19"/>
      <c r="C702" s="19"/>
      <c r="D702" s="20"/>
      <c r="E702" s="20"/>
      <c r="F702" s="20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20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42"/>
      <c r="B703" s="19"/>
      <c r="C703" s="19"/>
      <c r="D703" s="20"/>
      <c r="E703" s="20"/>
      <c r="F703" s="20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20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42"/>
      <c r="B704" s="19"/>
      <c r="C704" s="19"/>
      <c r="D704" s="20"/>
      <c r="E704" s="20"/>
      <c r="F704" s="20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20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42"/>
      <c r="B705" s="19"/>
      <c r="C705" s="19"/>
      <c r="D705" s="20"/>
      <c r="E705" s="20"/>
      <c r="F705" s="20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20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42"/>
      <c r="B706" s="19"/>
      <c r="C706" s="19"/>
      <c r="D706" s="20"/>
      <c r="E706" s="20"/>
      <c r="F706" s="20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20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42"/>
      <c r="B707" s="19"/>
      <c r="C707" s="19"/>
      <c r="D707" s="20"/>
      <c r="E707" s="20"/>
      <c r="F707" s="20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20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42"/>
      <c r="B708" s="19"/>
      <c r="C708" s="19"/>
      <c r="D708" s="20"/>
      <c r="E708" s="20"/>
      <c r="F708" s="20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20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42"/>
      <c r="B709" s="19"/>
      <c r="C709" s="19"/>
      <c r="D709" s="20"/>
      <c r="E709" s="20"/>
      <c r="F709" s="20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20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42"/>
      <c r="B710" s="19"/>
      <c r="C710" s="19"/>
      <c r="D710" s="20"/>
      <c r="E710" s="20"/>
      <c r="F710" s="20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20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42"/>
      <c r="B711" s="19"/>
      <c r="C711" s="19"/>
      <c r="D711" s="20"/>
      <c r="E711" s="20"/>
      <c r="F711" s="20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20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42"/>
      <c r="B712" s="19"/>
      <c r="C712" s="19"/>
      <c r="D712" s="20"/>
      <c r="E712" s="20"/>
      <c r="F712" s="20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20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42"/>
      <c r="B713" s="19"/>
      <c r="C713" s="19"/>
      <c r="D713" s="20"/>
      <c r="E713" s="20"/>
      <c r="F713" s="20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20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42"/>
      <c r="B714" s="19"/>
      <c r="C714" s="19"/>
      <c r="D714" s="20"/>
      <c r="E714" s="20"/>
      <c r="F714" s="20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20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42"/>
      <c r="B715" s="19"/>
      <c r="C715" s="19"/>
      <c r="D715" s="20"/>
      <c r="E715" s="20"/>
      <c r="F715" s="20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20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42"/>
      <c r="B716" s="19"/>
      <c r="C716" s="19"/>
      <c r="D716" s="20"/>
      <c r="E716" s="20"/>
      <c r="F716" s="20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20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42"/>
      <c r="B717" s="19"/>
      <c r="C717" s="19"/>
      <c r="D717" s="20"/>
      <c r="E717" s="20"/>
      <c r="F717" s="20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20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42"/>
      <c r="B718" s="19"/>
      <c r="C718" s="19"/>
      <c r="D718" s="20"/>
      <c r="E718" s="20"/>
      <c r="F718" s="20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20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42"/>
      <c r="B719" s="19"/>
      <c r="C719" s="19"/>
      <c r="D719" s="20"/>
      <c r="E719" s="20"/>
      <c r="F719" s="20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20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42"/>
      <c r="B720" s="19"/>
      <c r="C720" s="19"/>
      <c r="D720" s="20"/>
      <c r="E720" s="20"/>
      <c r="F720" s="20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20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42"/>
      <c r="B721" s="19"/>
      <c r="C721" s="19"/>
      <c r="D721" s="20"/>
      <c r="E721" s="20"/>
      <c r="F721" s="20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20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42"/>
      <c r="B722" s="19"/>
      <c r="C722" s="19"/>
      <c r="D722" s="20"/>
      <c r="E722" s="20"/>
      <c r="F722" s="20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20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42"/>
      <c r="B723" s="19"/>
      <c r="C723" s="19"/>
      <c r="D723" s="20"/>
      <c r="E723" s="20"/>
      <c r="F723" s="20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20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42"/>
      <c r="B724" s="19"/>
      <c r="C724" s="19"/>
      <c r="D724" s="20"/>
      <c r="E724" s="20"/>
      <c r="F724" s="20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20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42"/>
      <c r="B725" s="19"/>
      <c r="C725" s="19"/>
      <c r="D725" s="20"/>
      <c r="E725" s="20"/>
      <c r="F725" s="20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20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42"/>
      <c r="B726" s="19"/>
      <c r="C726" s="19"/>
      <c r="D726" s="20"/>
      <c r="E726" s="20"/>
      <c r="F726" s="20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20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42"/>
      <c r="B727" s="19"/>
      <c r="C727" s="19"/>
      <c r="D727" s="20"/>
      <c r="E727" s="20"/>
      <c r="F727" s="20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20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42"/>
      <c r="B728" s="19"/>
      <c r="C728" s="19"/>
      <c r="D728" s="20"/>
      <c r="E728" s="20"/>
      <c r="F728" s="20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20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42"/>
      <c r="B729" s="19"/>
      <c r="C729" s="19"/>
      <c r="D729" s="20"/>
      <c r="E729" s="20"/>
      <c r="F729" s="20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20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42"/>
      <c r="B730" s="19"/>
      <c r="C730" s="19"/>
      <c r="D730" s="20"/>
      <c r="E730" s="20"/>
      <c r="F730" s="20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20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42"/>
      <c r="B731" s="19"/>
      <c r="C731" s="19"/>
      <c r="D731" s="20"/>
      <c r="E731" s="20"/>
      <c r="F731" s="20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20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42"/>
      <c r="B732" s="19"/>
      <c r="C732" s="19"/>
      <c r="D732" s="20"/>
      <c r="E732" s="20"/>
      <c r="F732" s="20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20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42"/>
      <c r="B733" s="19"/>
      <c r="C733" s="19"/>
      <c r="D733" s="20"/>
      <c r="E733" s="20"/>
      <c r="F733" s="20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20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42"/>
      <c r="B734" s="19"/>
      <c r="C734" s="19"/>
      <c r="D734" s="20"/>
      <c r="E734" s="20"/>
      <c r="F734" s="20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20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42"/>
      <c r="B735" s="19"/>
      <c r="C735" s="19"/>
      <c r="D735" s="20"/>
      <c r="E735" s="20"/>
      <c r="F735" s="20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20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42"/>
      <c r="B736" s="19"/>
      <c r="C736" s="19"/>
      <c r="D736" s="20"/>
      <c r="E736" s="20"/>
      <c r="F736" s="20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20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42"/>
      <c r="B737" s="19"/>
      <c r="C737" s="19"/>
      <c r="D737" s="20"/>
      <c r="E737" s="20"/>
      <c r="F737" s="20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20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42"/>
      <c r="B738" s="19"/>
      <c r="C738" s="19"/>
      <c r="D738" s="20"/>
      <c r="E738" s="20"/>
      <c r="F738" s="20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20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42"/>
      <c r="B739" s="19"/>
      <c r="C739" s="19"/>
      <c r="D739" s="20"/>
      <c r="E739" s="20"/>
      <c r="F739" s="20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20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42"/>
      <c r="B740" s="19"/>
      <c r="C740" s="19"/>
      <c r="D740" s="20"/>
      <c r="E740" s="20"/>
      <c r="F740" s="20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20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42"/>
      <c r="B741" s="19"/>
      <c r="C741" s="19"/>
      <c r="D741" s="20"/>
      <c r="E741" s="20"/>
      <c r="F741" s="20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20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42"/>
      <c r="B742" s="19"/>
      <c r="C742" s="19"/>
      <c r="D742" s="20"/>
      <c r="E742" s="20"/>
      <c r="F742" s="20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20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42"/>
      <c r="B743" s="19"/>
      <c r="C743" s="19"/>
      <c r="D743" s="20"/>
      <c r="E743" s="20"/>
      <c r="F743" s="20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20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42"/>
      <c r="B744" s="19"/>
      <c r="C744" s="19"/>
      <c r="D744" s="20"/>
      <c r="E744" s="20"/>
      <c r="F744" s="20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20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42"/>
      <c r="B745" s="19"/>
      <c r="C745" s="19"/>
      <c r="D745" s="20"/>
      <c r="E745" s="20"/>
      <c r="F745" s="20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20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42"/>
      <c r="B746" s="19"/>
      <c r="C746" s="19"/>
      <c r="D746" s="20"/>
      <c r="E746" s="20"/>
      <c r="F746" s="20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20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42"/>
      <c r="B747" s="19"/>
      <c r="C747" s="19"/>
      <c r="D747" s="20"/>
      <c r="E747" s="20"/>
      <c r="F747" s="20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20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42"/>
      <c r="B748" s="19"/>
      <c r="C748" s="19"/>
      <c r="D748" s="20"/>
      <c r="E748" s="20"/>
      <c r="F748" s="20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20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42"/>
      <c r="B749" s="19"/>
      <c r="C749" s="19"/>
      <c r="D749" s="20"/>
      <c r="E749" s="20"/>
      <c r="F749" s="20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20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42"/>
      <c r="B750" s="19"/>
      <c r="C750" s="19"/>
      <c r="D750" s="20"/>
      <c r="E750" s="20"/>
      <c r="F750" s="20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20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42"/>
      <c r="B751" s="19"/>
      <c r="C751" s="19"/>
      <c r="D751" s="20"/>
      <c r="E751" s="20"/>
      <c r="F751" s="20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20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42"/>
      <c r="B752" s="19"/>
      <c r="C752" s="19"/>
      <c r="D752" s="20"/>
      <c r="E752" s="20"/>
      <c r="F752" s="20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20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42"/>
      <c r="B753" s="19"/>
      <c r="C753" s="19"/>
      <c r="D753" s="20"/>
      <c r="E753" s="20"/>
      <c r="F753" s="20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20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42"/>
      <c r="B754" s="19"/>
      <c r="C754" s="19"/>
      <c r="D754" s="20"/>
      <c r="E754" s="20"/>
      <c r="F754" s="20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20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42"/>
      <c r="B755" s="19"/>
      <c r="C755" s="19"/>
      <c r="D755" s="20"/>
      <c r="E755" s="20"/>
      <c r="F755" s="20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20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42"/>
      <c r="B756" s="19"/>
      <c r="C756" s="19"/>
      <c r="D756" s="20"/>
      <c r="E756" s="20"/>
      <c r="F756" s="20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20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42"/>
      <c r="B757" s="19"/>
      <c r="C757" s="19"/>
      <c r="D757" s="20"/>
      <c r="E757" s="20"/>
      <c r="F757" s="20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20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42"/>
      <c r="B758" s="19"/>
      <c r="C758" s="19"/>
      <c r="D758" s="20"/>
      <c r="E758" s="20"/>
      <c r="F758" s="20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20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42"/>
      <c r="B759" s="19"/>
      <c r="C759" s="19"/>
      <c r="D759" s="20"/>
      <c r="E759" s="20"/>
      <c r="F759" s="20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20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42"/>
      <c r="B760" s="19"/>
      <c r="C760" s="19"/>
      <c r="D760" s="20"/>
      <c r="E760" s="20"/>
      <c r="F760" s="20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20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42"/>
      <c r="B761" s="19"/>
      <c r="C761" s="19"/>
      <c r="D761" s="20"/>
      <c r="E761" s="20"/>
      <c r="F761" s="20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20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42"/>
      <c r="B762" s="19"/>
      <c r="C762" s="19"/>
      <c r="D762" s="20"/>
      <c r="E762" s="20"/>
      <c r="F762" s="20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20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42"/>
      <c r="B763" s="19"/>
      <c r="C763" s="19"/>
      <c r="D763" s="20"/>
      <c r="E763" s="20"/>
      <c r="F763" s="20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20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42"/>
      <c r="B764" s="19"/>
      <c r="C764" s="19"/>
      <c r="D764" s="20"/>
      <c r="E764" s="20"/>
      <c r="F764" s="20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20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42"/>
      <c r="B765" s="19"/>
      <c r="C765" s="19"/>
      <c r="D765" s="20"/>
      <c r="E765" s="20"/>
      <c r="F765" s="20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20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42"/>
      <c r="B766" s="19"/>
      <c r="C766" s="19"/>
      <c r="D766" s="20"/>
      <c r="E766" s="20"/>
      <c r="F766" s="20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20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42"/>
      <c r="B767" s="19"/>
      <c r="C767" s="19"/>
      <c r="D767" s="20"/>
      <c r="E767" s="20"/>
      <c r="F767" s="20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20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42"/>
      <c r="B768" s="19"/>
      <c r="C768" s="19"/>
      <c r="D768" s="20"/>
      <c r="E768" s="20"/>
      <c r="F768" s="20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20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42"/>
      <c r="B769" s="19"/>
      <c r="C769" s="19"/>
      <c r="D769" s="20"/>
      <c r="E769" s="20"/>
      <c r="F769" s="20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20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42"/>
      <c r="B770" s="19"/>
      <c r="C770" s="19"/>
      <c r="D770" s="20"/>
      <c r="E770" s="20"/>
      <c r="F770" s="20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20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42"/>
      <c r="B771" s="19"/>
      <c r="C771" s="19"/>
      <c r="D771" s="20"/>
      <c r="E771" s="20"/>
      <c r="F771" s="20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20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42"/>
      <c r="B772" s="19"/>
      <c r="C772" s="19"/>
      <c r="D772" s="20"/>
      <c r="E772" s="20"/>
      <c r="F772" s="20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20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42"/>
      <c r="B773" s="19"/>
      <c r="C773" s="19"/>
      <c r="D773" s="20"/>
      <c r="E773" s="20"/>
      <c r="F773" s="20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20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42"/>
      <c r="B774" s="19"/>
      <c r="C774" s="19"/>
      <c r="D774" s="20"/>
      <c r="E774" s="20"/>
      <c r="F774" s="20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20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42"/>
      <c r="B775" s="19"/>
      <c r="C775" s="19"/>
      <c r="D775" s="20"/>
      <c r="E775" s="20"/>
      <c r="F775" s="20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20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42"/>
      <c r="B776" s="19"/>
      <c r="C776" s="19"/>
      <c r="D776" s="20"/>
      <c r="E776" s="20"/>
      <c r="F776" s="20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20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42"/>
      <c r="B777" s="19"/>
      <c r="C777" s="19"/>
      <c r="D777" s="20"/>
      <c r="E777" s="20"/>
      <c r="F777" s="20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20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42"/>
      <c r="B778" s="19"/>
      <c r="C778" s="19"/>
      <c r="D778" s="20"/>
      <c r="E778" s="20"/>
      <c r="F778" s="20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20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42"/>
      <c r="B779" s="19"/>
      <c r="C779" s="19"/>
      <c r="D779" s="20"/>
      <c r="E779" s="20"/>
      <c r="F779" s="20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20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42"/>
      <c r="B780" s="19"/>
      <c r="C780" s="19"/>
      <c r="D780" s="20"/>
      <c r="E780" s="20"/>
      <c r="F780" s="20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20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42"/>
      <c r="B781" s="19"/>
      <c r="C781" s="19"/>
      <c r="D781" s="20"/>
      <c r="E781" s="20"/>
      <c r="F781" s="20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20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42"/>
      <c r="B782" s="19"/>
      <c r="C782" s="19"/>
      <c r="D782" s="20"/>
      <c r="E782" s="20"/>
      <c r="F782" s="20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20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42"/>
      <c r="B783" s="19"/>
      <c r="C783" s="19"/>
      <c r="D783" s="20"/>
      <c r="E783" s="20"/>
      <c r="F783" s="20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20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42"/>
      <c r="B784" s="19"/>
      <c r="C784" s="19"/>
      <c r="D784" s="20"/>
      <c r="E784" s="20"/>
      <c r="F784" s="20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20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42"/>
      <c r="B785" s="19"/>
      <c r="C785" s="19"/>
      <c r="D785" s="20"/>
      <c r="E785" s="20"/>
      <c r="F785" s="20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20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42"/>
      <c r="B786" s="19"/>
      <c r="C786" s="19"/>
      <c r="D786" s="20"/>
      <c r="E786" s="20"/>
      <c r="F786" s="20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20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42"/>
      <c r="B787" s="19"/>
      <c r="C787" s="19"/>
      <c r="D787" s="20"/>
      <c r="E787" s="20"/>
      <c r="F787" s="20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20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42"/>
      <c r="B788" s="19"/>
      <c r="C788" s="19"/>
      <c r="D788" s="20"/>
      <c r="E788" s="20"/>
      <c r="F788" s="20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20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42"/>
      <c r="B789" s="19"/>
      <c r="C789" s="19"/>
      <c r="D789" s="20"/>
      <c r="E789" s="20"/>
      <c r="F789" s="20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20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42"/>
      <c r="B790" s="19"/>
      <c r="C790" s="19"/>
      <c r="D790" s="20"/>
      <c r="E790" s="20"/>
      <c r="F790" s="20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20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42"/>
      <c r="B791" s="19"/>
      <c r="C791" s="19"/>
      <c r="D791" s="20"/>
      <c r="E791" s="20"/>
      <c r="F791" s="20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20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42"/>
      <c r="B792" s="19"/>
      <c r="C792" s="19"/>
      <c r="D792" s="20"/>
      <c r="E792" s="20"/>
      <c r="F792" s="20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20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42"/>
      <c r="B793" s="19"/>
      <c r="C793" s="19"/>
      <c r="D793" s="20"/>
      <c r="E793" s="20"/>
      <c r="F793" s="20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20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42"/>
      <c r="B794" s="19"/>
      <c r="C794" s="19"/>
      <c r="D794" s="20"/>
      <c r="E794" s="20"/>
      <c r="F794" s="20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20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42"/>
      <c r="B795" s="19"/>
      <c r="C795" s="19"/>
      <c r="D795" s="20"/>
      <c r="E795" s="20"/>
      <c r="F795" s="20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20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42"/>
      <c r="B796" s="19"/>
      <c r="C796" s="19"/>
      <c r="D796" s="20"/>
      <c r="E796" s="20"/>
      <c r="F796" s="20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20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42"/>
      <c r="B797" s="19"/>
      <c r="C797" s="19"/>
      <c r="D797" s="20"/>
      <c r="E797" s="20"/>
      <c r="F797" s="20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20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42"/>
      <c r="B798" s="19"/>
      <c r="C798" s="19"/>
      <c r="D798" s="20"/>
      <c r="E798" s="20"/>
      <c r="F798" s="20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20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42"/>
      <c r="B799" s="19"/>
      <c r="C799" s="19"/>
      <c r="D799" s="20"/>
      <c r="E799" s="20"/>
      <c r="F799" s="20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20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42"/>
      <c r="B800" s="19"/>
      <c r="C800" s="19"/>
      <c r="D800" s="20"/>
      <c r="E800" s="20"/>
      <c r="F800" s="20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20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42"/>
      <c r="B801" s="19"/>
      <c r="C801" s="19"/>
      <c r="D801" s="20"/>
      <c r="E801" s="20"/>
      <c r="F801" s="20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20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42"/>
      <c r="B802" s="19"/>
      <c r="C802" s="19"/>
      <c r="D802" s="20"/>
      <c r="E802" s="20"/>
      <c r="F802" s="20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20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42"/>
      <c r="B803" s="19"/>
      <c r="C803" s="19"/>
      <c r="D803" s="20"/>
      <c r="E803" s="20"/>
      <c r="F803" s="20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20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42"/>
      <c r="B804" s="19"/>
      <c r="C804" s="19"/>
      <c r="D804" s="20"/>
      <c r="E804" s="20"/>
      <c r="F804" s="20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20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42"/>
      <c r="B805" s="19"/>
      <c r="C805" s="19"/>
      <c r="D805" s="20"/>
      <c r="E805" s="20"/>
      <c r="F805" s="20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20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42"/>
      <c r="B806" s="19"/>
      <c r="C806" s="19"/>
      <c r="D806" s="20"/>
      <c r="E806" s="20"/>
      <c r="F806" s="20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20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42"/>
      <c r="B807" s="19"/>
      <c r="C807" s="19"/>
      <c r="D807" s="20"/>
      <c r="E807" s="20"/>
      <c r="F807" s="20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20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42"/>
      <c r="B808" s="19"/>
      <c r="C808" s="19"/>
      <c r="D808" s="20"/>
      <c r="E808" s="20"/>
      <c r="F808" s="20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20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42"/>
      <c r="B809" s="19"/>
      <c r="C809" s="19"/>
      <c r="D809" s="20"/>
      <c r="E809" s="20"/>
      <c r="F809" s="20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20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42"/>
      <c r="B810" s="19"/>
      <c r="C810" s="19"/>
      <c r="D810" s="20"/>
      <c r="E810" s="20"/>
      <c r="F810" s="20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20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42"/>
      <c r="B811" s="19"/>
      <c r="C811" s="19"/>
      <c r="D811" s="20"/>
      <c r="E811" s="20"/>
      <c r="F811" s="20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20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42"/>
      <c r="B812" s="19"/>
      <c r="C812" s="19"/>
      <c r="D812" s="20"/>
      <c r="E812" s="20"/>
      <c r="F812" s="20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20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42"/>
      <c r="B813" s="19"/>
      <c r="C813" s="19"/>
      <c r="D813" s="20"/>
      <c r="E813" s="20"/>
      <c r="F813" s="20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20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42"/>
      <c r="B814" s="19"/>
      <c r="C814" s="19"/>
      <c r="D814" s="20"/>
      <c r="E814" s="20"/>
      <c r="F814" s="20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20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42"/>
      <c r="B815" s="19"/>
      <c r="C815" s="19"/>
      <c r="D815" s="20"/>
      <c r="E815" s="20"/>
      <c r="F815" s="20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20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42"/>
      <c r="B816" s="19"/>
      <c r="C816" s="19"/>
      <c r="D816" s="20"/>
      <c r="E816" s="20"/>
      <c r="F816" s="20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20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42"/>
      <c r="B817" s="19"/>
      <c r="C817" s="19"/>
      <c r="D817" s="20"/>
      <c r="E817" s="20"/>
      <c r="F817" s="20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20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42"/>
      <c r="B818" s="19"/>
      <c r="C818" s="19"/>
      <c r="D818" s="20"/>
      <c r="E818" s="20"/>
      <c r="F818" s="20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20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42"/>
      <c r="B819" s="19"/>
      <c r="C819" s="19"/>
      <c r="D819" s="20"/>
      <c r="E819" s="20"/>
      <c r="F819" s="20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20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42"/>
      <c r="B820" s="19"/>
      <c r="C820" s="19"/>
      <c r="D820" s="20"/>
      <c r="E820" s="20"/>
      <c r="F820" s="20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20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42"/>
      <c r="B821" s="19"/>
      <c r="C821" s="19"/>
      <c r="D821" s="20"/>
      <c r="E821" s="20"/>
      <c r="F821" s="20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20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42"/>
      <c r="B822" s="19"/>
      <c r="C822" s="19"/>
      <c r="D822" s="20"/>
      <c r="E822" s="20"/>
      <c r="F822" s="20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20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42"/>
      <c r="B823" s="19"/>
      <c r="C823" s="19"/>
      <c r="D823" s="20"/>
      <c r="E823" s="20"/>
      <c r="F823" s="20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20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42"/>
      <c r="B824" s="19"/>
      <c r="C824" s="19"/>
      <c r="D824" s="20"/>
      <c r="E824" s="20"/>
      <c r="F824" s="20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20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42"/>
      <c r="B825" s="19"/>
      <c r="C825" s="19"/>
      <c r="D825" s="20"/>
      <c r="E825" s="20"/>
      <c r="F825" s="20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20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42"/>
      <c r="B826" s="19"/>
      <c r="C826" s="19"/>
      <c r="D826" s="20"/>
      <c r="E826" s="20"/>
      <c r="F826" s="20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20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42"/>
      <c r="B827" s="19"/>
      <c r="C827" s="19"/>
      <c r="D827" s="20"/>
      <c r="E827" s="20"/>
      <c r="F827" s="20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20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42"/>
      <c r="B828" s="19"/>
      <c r="C828" s="19"/>
      <c r="D828" s="20"/>
      <c r="E828" s="20"/>
      <c r="F828" s="20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20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42"/>
      <c r="B829" s="19"/>
      <c r="C829" s="19"/>
      <c r="D829" s="20"/>
      <c r="E829" s="20"/>
      <c r="F829" s="20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20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42"/>
      <c r="B830" s="19"/>
      <c r="C830" s="19"/>
      <c r="D830" s="20"/>
      <c r="E830" s="20"/>
      <c r="F830" s="20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20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42"/>
      <c r="B831" s="19"/>
      <c r="C831" s="19"/>
      <c r="D831" s="20"/>
      <c r="E831" s="20"/>
      <c r="F831" s="20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20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42"/>
      <c r="B832" s="19"/>
      <c r="C832" s="19"/>
      <c r="D832" s="20"/>
      <c r="E832" s="20"/>
      <c r="F832" s="20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20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42"/>
      <c r="B833" s="19"/>
      <c r="C833" s="19"/>
      <c r="D833" s="20"/>
      <c r="E833" s="20"/>
      <c r="F833" s="20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20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42"/>
      <c r="B834" s="19"/>
      <c r="C834" s="19"/>
      <c r="D834" s="20"/>
      <c r="E834" s="20"/>
      <c r="F834" s="20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20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42"/>
      <c r="B835" s="19"/>
      <c r="C835" s="19"/>
      <c r="D835" s="20"/>
      <c r="E835" s="20"/>
      <c r="F835" s="20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20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42"/>
      <c r="B836" s="19"/>
      <c r="C836" s="19"/>
      <c r="D836" s="20"/>
      <c r="E836" s="20"/>
      <c r="F836" s="20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20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42"/>
      <c r="B837" s="19"/>
      <c r="C837" s="19"/>
      <c r="D837" s="20"/>
      <c r="E837" s="20"/>
      <c r="F837" s="20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20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42"/>
      <c r="B838" s="19"/>
      <c r="C838" s="19"/>
      <c r="D838" s="20"/>
      <c r="E838" s="20"/>
      <c r="F838" s="20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20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42"/>
      <c r="B839" s="19"/>
      <c r="C839" s="19"/>
      <c r="D839" s="20"/>
      <c r="E839" s="20"/>
      <c r="F839" s="20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20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42"/>
      <c r="B840" s="19"/>
      <c r="C840" s="19"/>
      <c r="D840" s="20"/>
      <c r="E840" s="20"/>
      <c r="F840" s="20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20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42"/>
      <c r="B841" s="19"/>
      <c r="C841" s="19"/>
      <c r="D841" s="20"/>
      <c r="E841" s="20"/>
      <c r="F841" s="20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20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42"/>
      <c r="B842" s="19"/>
      <c r="C842" s="19"/>
      <c r="D842" s="20"/>
      <c r="E842" s="20"/>
      <c r="F842" s="20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20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42"/>
      <c r="B843" s="19"/>
      <c r="C843" s="19"/>
      <c r="D843" s="20"/>
      <c r="E843" s="20"/>
      <c r="F843" s="20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20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42"/>
      <c r="B844" s="19"/>
      <c r="C844" s="19"/>
      <c r="D844" s="20"/>
      <c r="E844" s="20"/>
      <c r="F844" s="20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20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42"/>
      <c r="B845" s="19"/>
      <c r="C845" s="19"/>
      <c r="D845" s="20"/>
      <c r="E845" s="20"/>
      <c r="F845" s="20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20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42"/>
      <c r="B846" s="19"/>
      <c r="C846" s="19"/>
      <c r="D846" s="20"/>
      <c r="E846" s="20"/>
      <c r="F846" s="20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20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42"/>
      <c r="B847" s="19"/>
      <c r="C847" s="19"/>
      <c r="D847" s="20"/>
      <c r="E847" s="20"/>
      <c r="F847" s="20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20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42"/>
      <c r="B848" s="19"/>
      <c r="C848" s="19"/>
      <c r="D848" s="20"/>
      <c r="E848" s="20"/>
      <c r="F848" s="20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20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42"/>
      <c r="B849" s="19"/>
      <c r="C849" s="19"/>
      <c r="D849" s="20"/>
      <c r="E849" s="20"/>
      <c r="F849" s="20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20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42"/>
      <c r="B850" s="19"/>
      <c r="C850" s="19"/>
      <c r="D850" s="20"/>
      <c r="E850" s="20"/>
      <c r="F850" s="20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20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42"/>
      <c r="B851" s="19"/>
      <c r="C851" s="19"/>
      <c r="D851" s="20"/>
      <c r="E851" s="20"/>
      <c r="F851" s="20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20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42"/>
      <c r="B852" s="19"/>
      <c r="C852" s="19"/>
      <c r="D852" s="20"/>
      <c r="E852" s="20"/>
      <c r="F852" s="20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20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42"/>
      <c r="B853" s="19"/>
      <c r="C853" s="19"/>
      <c r="D853" s="20"/>
      <c r="E853" s="20"/>
      <c r="F853" s="20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20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42"/>
      <c r="B854" s="19"/>
      <c r="C854" s="19"/>
      <c r="D854" s="20"/>
      <c r="E854" s="20"/>
      <c r="F854" s="20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20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42"/>
      <c r="B855" s="19"/>
      <c r="C855" s="19"/>
      <c r="D855" s="20"/>
      <c r="E855" s="20"/>
      <c r="F855" s="20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20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42"/>
      <c r="B856" s="19"/>
      <c r="C856" s="19"/>
      <c r="D856" s="20"/>
      <c r="E856" s="20"/>
      <c r="F856" s="20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20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42"/>
      <c r="B857" s="19"/>
      <c r="C857" s="19"/>
      <c r="D857" s="20"/>
      <c r="E857" s="20"/>
      <c r="F857" s="20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20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42"/>
      <c r="B858" s="19"/>
      <c r="C858" s="19"/>
      <c r="D858" s="20"/>
      <c r="E858" s="20"/>
      <c r="F858" s="20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20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42"/>
      <c r="B859" s="19"/>
      <c r="C859" s="19"/>
      <c r="D859" s="20"/>
      <c r="E859" s="20"/>
      <c r="F859" s="20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20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42"/>
      <c r="B860" s="19"/>
      <c r="C860" s="19"/>
      <c r="D860" s="20"/>
      <c r="E860" s="20"/>
      <c r="F860" s="20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20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42"/>
      <c r="B861" s="19"/>
      <c r="C861" s="19"/>
      <c r="D861" s="20"/>
      <c r="E861" s="20"/>
      <c r="F861" s="20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20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42"/>
      <c r="B862" s="19"/>
      <c r="C862" s="19"/>
      <c r="D862" s="20"/>
      <c r="E862" s="20"/>
      <c r="F862" s="20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20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42"/>
      <c r="B863" s="19"/>
      <c r="C863" s="19"/>
      <c r="D863" s="20"/>
      <c r="E863" s="20"/>
      <c r="F863" s="20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20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42"/>
      <c r="B864" s="19"/>
      <c r="C864" s="19"/>
      <c r="D864" s="20"/>
      <c r="E864" s="20"/>
      <c r="F864" s="20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20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42"/>
      <c r="B865" s="19"/>
      <c r="C865" s="19"/>
      <c r="D865" s="20"/>
      <c r="E865" s="20"/>
      <c r="F865" s="20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20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42"/>
      <c r="B866" s="19"/>
      <c r="C866" s="19"/>
      <c r="D866" s="20"/>
      <c r="E866" s="20"/>
      <c r="F866" s="20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20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42"/>
      <c r="B867" s="19"/>
      <c r="C867" s="19"/>
      <c r="D867" s="20"/>
      <c r="E867" s="20"/>
      <c r="F867" s="20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20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42"/>
      <c r="B868" s="19"/>
      <c r="C868" s="19"/>
      <c r="D868" s="20"/>
      <c r="E868" s="20"/>
      <c r="F868" s="20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20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42"/>
      <c r="B869" s="19"/>
      <c r="C869" s="19"/>
      <c r="D869" s="20"/>
      <c r="E869" s="20"/>
      <c r="F869" s="20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20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42"/>
      <c r="B870" s="19"/>
      <c r="C870" s="19"/>
      <c r="D870" s="20"/>
      <c r="E870" s="20"/>
      <c r="F870" s="20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20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42"/>
      <c r="B871" s="19"/>
      <c r="C871" s="19"/>
      <c r="D871" s="20"/>
      <c r="E871" s="20"/>
      <c r="F871" s="20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20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42"/>
      <c r="B872" s="19"/>
      <c r="C872" s="19"/>
      <c r="D872" s="20"/>
      <c r="E872" s="20"/>
      <c r="F872" s="20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20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42"/>
      <c r="B873" s="19"/>
      <c r="C873" s="19"/>
      <c r="D873" s="20"/>
      <c r="E873" s="20"/>
      <c r="F873" s="20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20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42"/>
      <c r="B874" s="19"/>
      <c r="C874" s="19"/>
      <c r="D874" s="20"/>
      <c r="E874" s="20"/>
      <c r="F874" s="20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20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42"/>
      <c r="B875" s="19"/>
      <c r="C875" s="19"/>
      <c r="D875" s="20"/>
      <c r="E875" s="20"/>
      <c r="F875" s="20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20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42"/>
      <c r="B876" s="19"/>
      <c r="C876" s="19"/>
      <c r="D876" s="20"/>
      <c r="E876" s="20"/>
      <c r="F876" s="20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20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42"/>
      <c r="B877" s="19"/>
      <c r="C877" s="19"/>
      <c r="D877" s="20"/>
      <c r="E877" s="20"/>
      <c r="F877" s="20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20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42"/>
      <c r="B878" s="19"/>
      <c r="C878" s="19"/>
      <c r="D878" s="20"/>
      <c r="E878" s="20"/>
      <c r="F878" s="20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20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42"/>
      <c r="B879" s="19"/>
      <c r="C879" s="19"/>
      <c r="D879" s="20"/>
      <c r="E879" s="20"/>
      <c r="F879" s="20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20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42"/>
      <c r="B880" s="19"/>
      <c r="C880" s="19"/>
      <c r="D880" s="20"/>
      <c r="E880" s="20"/>
      <c r="F880" s="20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20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42"/>
      <c r="B881" s="19"/>
      <c r="C881" s="19"/>
      <c r="D881" s="20"/>
      <c r="E881" s="20"/>
      <c r="F881" s="20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20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42"/>
      <c r="B882" s="19"/>
      <c r="C882" s="19"/>
      <c r="D882" s="20"/>
      <c r="E882" s="20"/>
      <c r="F882" s="20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20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42"/>
      <c r="B883" s="19"/>
      <c r="C883" s="19"/>
      <c r="D883" s="20"/>
      <c r="E883" s="20"/>
      <c r="F883" s="20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20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42"/>
      <c r="B884" s="19"/>
      <c r="C884" s="19"/>
      <c r="D884" s="20"/>
      <c r="E884" s="20"/>
      <c r="F884" s="20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20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42"/>
      <c r="B885" s="19"/>
      <c r="C885" s="19"/>
      <c r="D885" s="20"/>
      <c r="E885" s="20"/>
      <c r="F885" s="20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20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42"/>
      <c r="B886" s="19"/>
      <c r="C886" s="19"/>
      <c r="D886" s="20"/>
      <c r="E886" s="20"/>
      <c r="F886" s="20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20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42"/>
      <c r="B887" s="19"/>
      <c r="C887" s="19"/>
      <c r="D887" s="20"/>
      <c r="E887" s="20"/>
      <c r="F887" s="20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20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42"/>
      <c r="B888" s="19"/>
      <c r="C888" s="19"/>
      <c r="D888" s="20"/>
      <c r="E888" s="20"/>
      <c r="F888" s="20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20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42"/>
      <c r="B889" s="19"/>
      <c r="C889" s="19"/>
      <c r="D889" s="20"/>
      <c r="E889" s="20"/>
      <c r="F889" s="20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20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42"/>
      <c r="B890" s="19"/>
      <c r="C890" s="19"/>
      <c r="D890" s="20"/>
      <c r="E890" s="20"/>
      <c r="F890" s="20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20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42"/>
      <c r="B891" s="19"/>
      <c r="C891" s="19"/>
      <c r="D891" s="20"/>
      <c r="E891" s="20"/>
      <c r="F891" s="20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20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42"/>
      <c r="B892" s="19"/>
      <c r="C892" s="19"/>
      <c r="D892" s="20"/>
      <c r="E892" s="20"/>
      <c r="F892" s="20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20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42"/>
      <c r="B893" s="19"/>
      <c r="C893" s="19"/>
      <c r="D893" s="20"/>
      <c r="E893" s="20"/>
      <c r="F893" s="20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20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42"/>
      <c r="B894" s="19"/>
      <c r="C894" s="19"/>
      <c r="D894" s="20"/>
      <c r="E894" s="20"/>
      <c r="F894" s="20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20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42"/>
      <c r="B895" s="19"/>
      <c r="C895" s="19"/>
      <c r="D895" s="20"/>
      <c r="E895" s="20"/>
      <c r="F895" s="20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20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42"/>
      <c r="B896" s="19"/>
      <c r="C896" s="19"/>
      <c r="D896" s="20"/>
      <c r="E896" s="20"/>
      <c r="F896" s="20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20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42"/>
      <c r="B897" s="19"/>
      <c r="C897" s="19"/>
      <c r="D897" s="20"/>
      <c r="E897" s="20"/>
      <c r="F897" s="20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20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42"/>
      <c r="B898" s="19"/>
      <c r="C898" s="19"/>
      <c r="D898" s="20"/>
      <c r="E898" s="20"/>
      <c r="F898" s="20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20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42"/>
      <c r="B899" s="19"/>
      <c r="C899" s="19"/>
      <c r="D899" s="20"/>
      <c r="E899" s="20"/>
      <c r="F899" s="20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20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42"/>
      <c r="B900" s="19"/>
      <c r="C900" s="19"/>
      <c r="D900" s="20"/>
      <c r="E900" s="20"/>
      <c r="F900" s="20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20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42"/>
      <c r="B901" s="19"/>
      <c r="C901" s="19"/>
      <c r="D901" s="20"/>
      <c r="E901" s="20"/>
      <c r="F901" s="20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20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42"/>
      <c r="B902" s="19"/>
      <c r="C902" s="19"/>
      <c r="D902" s="20"/>
      <c r="E902" s="20"/>
      <c r="F902" s="20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20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42"/>
      <c r="B903" s="19"/>
      <c r="C903" s="19"/>
      <c r="D903" s="20"/>
      <c r="E903" s="20"/>
      <c r="F903" s="20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20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42"/>
      <c r="B904" s="19"/>
      <c r="C904" s="19"/>
      <c r="D904" s="20"/>
      <c r="E904" s="20"/>
      <c r="F904" s="20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20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42"/>
      <c r="B905" s="19"/>
      <c r="C905" s="19"/>
      <c r="D905" s="20"/>
      <c r="E905" s="20"/>
      <c r="F905" s="20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20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42"/>
      <c r="B906" s="19"/>
      <c r="C906" s="19"/>
      <c r="D906" s="20"/>
      <c r="E906" s="20"/>
      <c r="F906" s="20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20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42"/>
      <c r="B907" s="19"/>
      <c r="C907" s="19"/>
      <c r="D907" s="20"/>
      <c r="E907" s="20"/>
      <c r="F907" s="20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20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42"/>
      <c r="B908" s="19"/>
      <c r="C908" s="19"/>
      <c r="D908" s="20"/>
      <c r="E908" s="20"/>
      <c r="F908" s="20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20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42"/>
      <c r="B909" s="19"/>
      <c r="C909" s="19"/>
      <c r="D909" s="20"/>
      <c r="E909" s="20"/>
      <c r="F909" s="20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20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42"/>
      <c r="B910" s="19"/>
      <c r="C910" s="19"/>
      <c r="D910" s="20"/>
      <c r="E910" s="20"/>
      <c r="F910" s="20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20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42"/>
      <c r="B911" s="19"/>
      <c r="C911" s="19"/>
      <c r="D911" s="20"/>
      <c r="E911" s="20"/>
      <c r="F911" s="20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20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42"/>
      <c r="B912" s="19"/>
      <c r="C912" s="19"/>
      <c r="D912" s="20"/>
      <c r="E912" s="20"/>
      <c r="F912" s="20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20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42"/>
      <c r="B913" s="19"/>
      <c r="C913" s="19"/>
      <c r="D913" s="20"/>
      <c r="E913" s="20"/>
      <c r="F913" s="20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20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42"/>
      <c r="B914" s="19"/>
      <c r="C914" s="19"/>
      <c r="D914" s="20"/>
      <c r="E914" s="20"/>
      <c r="F914" s="20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20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42"/>
      <c r="B915" s="19"/>
      <c r="C915" s="19"/>
      <c r="D915" s="20"/>
      <c r="E915" s="20"/>
      <c r="F915" s="20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20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42"/>
      <c r="B916" s="19"/>
      <c r="C916" s="19"/>
      <c r="D916" s="20"/>
      <c r="E916" s="20"/>
      <c r="F916" s="20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20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42"/>
      <c r="B917" s="19"/>
      <c r="C917" s="19"/>
      <c r="D917" s="20"/>
      <c r="E917" s="20"/>
      <c r="F917" s="20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20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42"/>
      <c r="B918" s="19"/>
      <c r="C918" s="19"/>
      <c r="D918" s="20"/>
      <c r="E918" s="20"/>
      <c r="F918" s="20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20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42"/>
      <c r="B919" s="19"/>
      <c r="C919" s="19"/>
      <c r="D919" s="20"/>
      <c r="E919" s="20"/>
      <c r="F919" s="20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20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42"/>
      <c r="B920" s="19"/>
      <c r="C920" s="19"/>
      <c r="D920" s="20"/>
      <c r="E920" s="20"/>
      <c r="F920" s="20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20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42"/>
      <c r="B921" s="19"/>
      <c r="C921" s="19"/>
      <c r="D921" s="20"/>
      <c r="E921" s="20"/>
      <c r="F921" s="20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20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42"/>
      <c r="B922" s="19"/>
      <c r="C922" s="19"/>
      <c r="D922" s="20"/>
      <c r="E922" s="20"/>
      <c r="F922" s="20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20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42"/>
      <c r="B923" s="19"/>
      <c r="C923" s="19"/>
      <c r="D923" s="20"/>
      <c r="E923" s="20"/>
      <c r="F923" s="20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20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42"/>
      <c r="B924" s="19"/>
      <c r="C924" s="19"/>
      <c r="D924" s="20"/>
      <c r="E924" s="20"/>
      <c r="F924" s="20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20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42"/>
      <c r="B925" s="19"/>
      <c r="C925" s="19"/>
      <c r="D925" s="20"/>
      <c r="E925" s="20"/>
      <c r="F925" s="20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20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42"/>
      <c r="B926" s="19"/>
      <c r="C926" s="19"/>
      <c r="D926" s="20"/>
      <c r="E926" s="20"/>
      <c r="F926" s="20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20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42"/>
      <c r="B927" s="19"/>
      <c r="C927" s="19"/>
      <c r="D927" s="20"/>
      <c r="E927" s="20"/>
      <c r="F927" s="20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20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42"/>
      <c r="B928" s="19"/>
      <c r="C928" s="19"/>
      <c r="D928" s="20"/>
      <c r="E928" s="20"/>
      <c r="F928" s="20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20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42"/>
      <c r="B929" s="19"/>
      <c r="C929" s="19"/>
      <c r="D929" s="20"/>
      <c r="E929" s="20"/>
      <c r="F929" s="20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20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42"/>
      <c r="B930" s="19"/>
      <c r="C930" s="19"/>
      <c r="D930" s="20"/>
      <c r="E930" s="20"/>
      <c r="F930" s="20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20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42"/>
      <c r="B931" s="19"/>
      <c r="C931" s="19"/>
      <c r="D931" s="20"/>
      <c r="E931" s="20"/>
      <c r="F931" s="20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20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42"/>
      <c r="B932" s="19"/>
      <c r="C932" s="19"/>
      <c r="D932" s="20"/>
      <c r="E932" s="20"/>
      <c r="F932" s="20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20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42"/>
      <c r="B933" s="19"/>
      <c r="C933" s="19"/>
      <c r="D933" s="20"/>
      <c r="E933" s="20"/>
      <c r="F933" s="20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20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42"/>
      <c r="B934" s="19"/>
      <c r="C934" s="19"/>
      <c r="D934" s="20"/>
      <c r="E934" s="20"/>
      <c r="F934" s="20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20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42"/>
      <c r="B935" s="19"/>
      <c r="C935" s="19"/>
      <c r="D935" s="20"/>
      <c r="E935" s="20"/>
      <c r="F935" s="20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20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42"/>
      <c r="B936" s="19"/>
      <c r="C936" s="19"/>
      <c r="D936" s="20"/>
      <c r="E936" s="20"/>
      <c r="F936" s="20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20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42"/>
      <c r="B937" s="19"/>
      <c r="C937" s="19"/>
      <c r="D937" s="20"/>
      <c r="E937" s="20"/>
      <c r="F937" s="20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20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42"/>
      <c r="B938" s="19"/>
      <c r="C938" s="19"/>
      <c r="D938" s="20"/>
      <c r="E938" s="20"/>
      <c r="F938" s="20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20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42"/>
      <c r="B939" s="19"/>
      <c r="C939" s="19"/>
      <c r="D939" s="20"/>
      <c r="E939" s="20"/>
      <c r="F939" s="20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20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42"/>
      <c r="B940" s="19"/>
      <c r="C940" s="19"/>
      <c r="D940" s="20"/>
      <c r="E940" s="20"/>
      <c r="F940" s="20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20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42"/>
      <c r="B941" s="19"/>
      <c r="C941" s="19"/>
      <c r="D941" s="20"/>
      <c r="E941" s="20"/>
      <c r="F941" s="20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20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42"/>
      <c r="B942" s="19"/>
      <c r="C942" s="19"/>
      <c r="D942" s="20"/>
      <c r="E942" s="20"/>
      <c r="F942" s="20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20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42"/>
      <c r="B943" s="19"/>
      <c r="C943" s="19"/>
      <c r="D943" s="20"/>
      <c r="E943" s="20"/>
      <c r="F943" s="20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20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42"/>
      <c r="B944" s="19"/>
      <c r="C944" s="19"/>
      <c r="D944" s="20"/>
      <c r="E944" s="20"/>
      <c r="F944" s="20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20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42"/>
      <c r="B945" s="19"/>
      <c r="C945" s="19"/>
      <c r="D945" s="20"/>
      <c r="E945" s="20"/>
      <c r="F945" s="20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20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42"/>
      <c r="B946" s="19"/>
      <c r="C946" s="19"/>
      <c r="D946" s="20"/>
      <c r="E946" s="20"/>
      <c r="F946" s="20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20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42"/>
      <c r="B947" s="19"/>
      <c r="C947" s="19"/>
      <c r="D947" s="20"/>
      <c r="E947" s="20"/>
      <c r="F947" s="20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20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42"/>
      <c r="B948" s="19"/>
      <c r="C948" s="19"/>
      <c r="D948" s="20"/>
      <c r="E948" s="20"/>
      <c r="F948" s="20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20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42"/>
      <c r="B949" s="19"/>
      <c r="C949" s="19"/>
      <c r="D949" s="20"/>
      <c r="E949" s="20"/>
      <c r="F949" s="20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20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42"/>
      <c r="B950" s="19"/>
      <c r="C950" s="19"/>
      <c r="D950" s="20"/>
      <c r="E950" s="20"/>
      <c r="F950" s="20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20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 x14ac:dyDescent="0.25">
      <c r="A951" s="42"/>
      <c r="B951" s="19"/>
      <c r="C951" s="19"/>
      <c r="D951" s="20"/>
      <c r="E951" s="20"/>
      <c r="F951" s="20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20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 x14ac:dyDescent="0.25">
      <c r="A952" s="42"/>
      <c r="B952" s="19"/>
      <c r="C952" s="19"/>
      <c r="D952" s="20"/>
      <c r="E952" s="20"/>
      <c r="F952" s="20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20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 x14ac:dyDescent="0.25">
      <c r="A953" s="42"/>
      <c r="B953" s="19"/>
      <c r="C953" s="19"/>
      <c r="D953" s="20"/>
      <c r="E953" s="20"/>
      <c r="F953" s="20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20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 x14ac:dyDescent="0.25">
      <c r="A954" s="42"/>
      <c r="B954" s="19"/>
      <c r="C954" s="19"/>
      <c r="D954" s="20"/>
      <c r="E954" s="20"/>
      <c r="F954" s="20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20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 x14ac:dyDescent="0.25">
      <c r="A955" s="42"/>
      <c r="B955" s="19"/>
      <c r="C955" s="19"/>
      <c r="D955" s="20"/>
      <c r="E955" s="20"/>
      <c r="F955" s="20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20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 x14ac:dyDescent="0.25">
      <c r="A956" s="42"/>
      <c r="B956" s="19"/>
      <c r="C956" s="19"/>
      <c r="D956" s="20"/>
      <c r="E956" s="20"/>
      <c r="F956" s="20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20"/>
      <c r="S956" s="12"/>
      <c r="T956" s="12"/>
      <c r="U956" s="12"/>
      <c r="V956" s="12"/>
      <c r="W956" s="12"/>
      <c r="X956" s="12"/>
      <c r="Y956" s="12"/>
      <c r="Z956" s="12"/>
    </row>
    <row r="957" spans="1:26" ht="13.5" customHeight="1" x14ac:dyDescent="0.25">
      <c r="A957" s="42"/>
      <c r="B957" s="19"/>
      <c r="C957" s="19"/>
      <c r="D957" s="20"/>
      <c r="E957" s="20"/>
      <c r="F957" s="20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20"/>
      <c r="S957" s="12"/>
      <c r="T957" s="12"/>
      <c r="U957" s="12"/>
      <c r="V957" s="12"/>
      <c r="W957" s="12"/>
      <c r="X957" s="12"/>
      <c r="Y957" s="12"/>
      <c r="Z957" s="12"/>
    </row>
    <row r="958" spans="1:26" ht="13.5" customHeight="1" x14ac:dyDescent="0.25">
      <c r="A958" s="42"/>
      <c r="B958" s="19"/>
      <c r="C958" s="19"/>
      <c r="D958" s="20"/>
      <c r="E958" s="20"/>
      <c r="F958" s="20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20"/>
      <c r="S958" s="12"/>
      <c r="T958" s="12"/>
      <c r="U958" s="12"/>
      <c r="V958" s="12"/>
      <c r="W958" s="12"/>
      <c r="X958" s="12"/>
      <c r="Y958" s="12"/>
      <c r="Z958" s="12"/>
    </row>
    <row r="959" spans="1:26" ht="13.5" customHeight="1" x14ac:dyDescent="0.25">
      <c r="A959" s="42"/>
      <c r="B959" s="19"/>
      <c r="C959" s="19"/>
      <c r="D959" s="20"/>
      <c r="E959" s="20"/>
      <c r="F959" s="20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20"/>
      <c r="S959" s="12"/>
      <c r="T959" s="12"/>
      <c r="U959" s="12"/>
      <c r="V959" s="12"/>
      <c r="W959" s="12"/>
      <c r="X959" s="12"/>
      <c r="Y959" s="12"/>
      <c r="Z959" s="12"/>
    </row>
    <row r="960" spans="1:26" ht="13.5" customHeight="1" x14ac:dyDescent="0.25">
      <c r="A960" s="42"/>
      <c r="B960" s="19"/>
      <c r="C960" s="19"/>
      <c r="D960" s="20"/>
      <c r="E960" s="20"/>
      <c r="F960" s="20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20"/>
      <c r="S960" s="12"/>
      <c r="T960" s="12"/>
      <c r="U960" s="12"/>
      <c r="V960" s="12"/>
      <c r="W960" s="12"/>
      <c r="X960" s="12"/>
      <c r="Y960" s="12"/>
      <c r="Z960" s="12"/>
    </row>
    <row r="961" spans="1:26" ht="13.5" customHeight="1" x14ac:dyDescent="0.25">
      <c r="A961" s="42"/>
      <c r="B961" s="19"/>
      <c r="C961" s="19"/>
      <c r="D961" s="20"/>
      <c r="E961" s="20"/>
      <c r="F961" s="20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20"/>
      <c r="S961" s="12"/>
      <c r="T961" s="12"/>
      <c r="U961" s="12"/>
      <c r="V961" s="12"/>
      <c r="W961" s="12"/>
      <c r="X961" s="12"/>
      <c r="Y961" s="12"/>
      <c r="Z961" s="12"/>
    </row>
    <row r="962" spans="1:26" ht="13.5" customHeight="1" x14ac:dyDescent="0.25">
      <c r="A962" s="42"/>
      <c r="B962" s="19"/>
      <c r="C962" s="19"/>
      <c r="D962" s="20"/>
      <c r="E962" s="20"/>
      <c r="F962" s="20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20"/>
      <c r="S962" s="12"/>
      <c r="T962" s="12"/>
      <c r="U962" s="12"/>
      <c r="V962" s="12"/>
      <c r="W962" s="12"/>
      <c r="X962" s="12"/>
      <c r="Y962" s="12"/>
      <c r="Z962" s="12"/>
    </row>
    <row r="963" spans="1:26" ht="13.5" customHeight="1" x14ac:dyDescent="0.25">
      <c r="A963" s="42"/>
      <c r="B963" s="19"/>
      <c r="C963" s="19"/>
      <c r="D963" s="20"/>
      <c r="E963" s="20"/>
      <c r="F963" s="20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20"/>
      <c r="S963" s="12"/>
      <c r="T963" s="12"/>
      <c r="U963" s="12"/>
      <c r="V963" s="12"/>
      <c r="W963" s="12"/>
      <c r="X963" s="12"/>
      <c r="Y963" s="12"/>
      <c r="Z963" s="12"/>
    </row>
    <row r="964" spans="1:26" ht="13.5" customHeight="1" x14ac:dyDescent="0.25">
      <c r="A964" s="42"/>
      <c r="B964" s="19"/>
      <c r="C964" s="19"/>
      <c r="D964" s="20"/>
      <c r="E964" s="20"/>
      <c r="F964" s="20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20"/>
      <c r="S964" s="12"/>
      <c r="T964" s="12"/>
      <c r="U964" s="12"/>
      <c r="V964" s="12"/>
      <c r="W964" s="12"/>
      <c r="X964" s="12"/>
      <c r="Y964" s="12"/>
      <c r="Z964" s="12"/>
    </row>
    <row r="965" spans="1:26" ht="13.5" customHeight="1" x14ac:dyDescent="0.25">
      <c r="A965" s="42"/>
      <c r="B965" s="19"/>
      <c r="C965" s="19"/>
      <c r="D965" s="20"/>
      <c r="E965" s="20"/>
      <c r="F965" s="20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20"/>
      <c r="S965" s="12"/>
      <c r="T965" s="12"/>
      <c r="U965" s="12"/>
      <c r="V965" s="12"/>
      <c r="W965" s="12"/>
      <c r="X965" s="12"/>
      <c r="Y965" s="12"/>
      <c r="Z965" s="12"/>
    </row>
    <row r="966" spans="1:26" ht="13.5" customHeight="1" x14ac:dyDescent="0.25">
      <c r="A966" s="42"/>
      <c r="B966" s="19"/>
      <c r="C966" s="19"/>
      <c r="D966" s="20"/>
      <c r="E966" s="20"/>
      <c r="F966" s="20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20"/>
      <c r="S966" s="12"/>
      <c r="T966" s="12"/>
      <c r="U966" s="12"/>
      <c r="V966" s="12"/>
      <c r="W966" s="12"/>
      <c r="X966" s="12"/>
      <c r="Y966" s="12"/>
      <c r="Z966" s="12"/>
    </row>
    <row r="967" spans="1:26" ht="13.5" customHeight="1" x14ac:dyDescent="0.25">
      <c r="A967" s="42"/>
      <c r="B967" s="19"/>
      <c r="C967" s="19"/>
      <c r="D967" s="20"/>
      <c r="E967" s="20"/>
      <c r="F967" s="20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20"/>
      <c r="S967" s="12"/>
      <c r="T967" s="12"/>
      <c r="U967" s="12"/>
      <c r="V967" s="12"/>
      <c r="W967" s="12"/>
      <c r="X967" s="12"/>
      <c r="Y967" s="12"/>
      <c r="Z967" s="12"/>
    </row>
    <row r="968" spans="1:26" ht="13.5" customHeight="1" x14ac:dyDescent="0.25">
      <c r="A968" s="42"/>
      <c r="B968" s="19"/>
      <c r="C968" s="19"/>
      <c r="D968" s="20"/>
      <c r="E968" s="20"/>
      <c r="F968" s="20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20"/>
      <c r="S968" s="12"/>
      <c r="T968" s="12"/>
      <c r="U968" s="12"/>
      <c r="V968" s="12"/>
      <c r="W968" s="12"/>
      <c r="X968" s="12"/>
      <c r="Y968" s="12"/>
      <c r="Z968" s="12"/>
    </row>
    <row r="969" spans="1:26" ht="13.5" customHeight="1" x14ac:dyDescent="0.25">
      <c r="A969" s="42"/>
      <c r="B969" s="19"/>
      <c r="C969" s="19"/>
      <c r="D969" s="20"/>
      <c r="E969" s="20"/>
      <c r="F969" s="20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20"/>
      <c r="S969" s="12"/>
      <c r="T969" s="12"/>
      <c r="U969" s="12"/>
      <c r="V969" s="12"/>
      <c r="W969" s="12"/>
      <c r="X969" s="12"/>
      <c r="Y969" s="12"/>
      <c r="Z969" s="12"/>
    </row>
    <row r="970" spans="1:26" ht="13.5" customHeight="1" x14ac:dyDescent="0.25">
      <c r="A970" s="42"/>
      <c r="B970" s="19"/>
      <c r="C970" s="19"/>
      <c r="D970" s="20"/>
      <c r="E970" s="20"/>
      <c r="F970" s="20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20"/>
      <c r="S970" s="12"/>
      <c r="T970" s="12"/>
      <c r="U970" s="12"/>
      <c r="V970" s="12"/>
      <c r="W970" s="12"/>
      <c r="X970" s="12"/>
      <c r="Y970" s="12"/>
      <c r="Z970" s="12"/>
    </row>
    <row r="971" spans="1:26" ht="13.5" customHeight="1" x14ac:dyDescent="0.25">
      <c r="A971" s="42"/>
      <c r="B971" s="19"/>
      <c r="C971" s="19"/>
      <c r="D971" s="20"/>
      <c r="E971" s="20"/>
      <c r="F971" s="20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20"/>
      <c r="S971" s="12"/>
      <c r="T971" s="12"/>
      <c r="U971" s="12"/>
      <c r="V971" s="12"/>
      <c r="W971" s="12"/>
      <c r="X971" s="12"/>
      <c r="Y971" s="12"/>
      <c r="Z971" s="12"/>
    </row>
    <row r="972" spans="1:26" ht="13.5" customHeight="1" x14ac:dyDescent="0.25">
      <c r="A972" s="42"/>
      <c r="B972" s="19"/>
      <c r="C972" s="19"/>
      <c r="D972" s="20"/>
      <c r="E972" s="20"/>
      <c r="F972" s="20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20"/>
      <c r="S972" s="12"/>
      <c r="T972" s="12"/>
      <c r="U972" s="12"/>
      <c r="V972" s="12"/>
      <c r="W972" s="12"/>
      <c r="X972" s="12"/>
      <c r="Y972" s="12"/>
      <c r="Z972" s="12"/>
    </row>
    <row r="973" spans="1:26" ht="13.5" customHeight="1" x14ac:dyDescent="0.25">
      <c r="A973" s="42"/>
      <c r="B973" s="19"/>
      <c r="C973" s="19"/>
      <c r="D973" s="20"/>
      <c r="E973" s="20"/>
      <c r="F973" s="20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20"/>
      <c r="S973" s="12"/>
      <c r="T973" s="12"/>
      <c r="U973" s="12"/>
      <c r="V973" s="12"/>
      <c r="W973" s="12"/>
      <c r="X973" s="12"/>
      <c r="Y973" s="12"/>
      <c r="Z973" s="12"/>
    </row>
    <row r="974" spans="1:26" ht="13.5" customHeight="1" x14ac:dyDescent="0.25">
      <c r="A974" s="42"/>
      <c r="B974" s="19"/>
      <c r="C974" s="19"/>
      <c r="D974" s="20"/>
      <c r="E974" s="20"/>
      <c r="F974" s="20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20"/>
      <c r="S974" s="12"/>
      <c r="T974" s="12"/>
      <c r="U974" s="12"/>
      <c r="V974" s="12"/>
      <c r="W974" s="12"/>
      <c r="X974" s="12"/>
      <c r="Y974" s="12"/>
      <c r="Z974" s="12"/>
    </row>
    <row r="975" spans="1:26" ht="13.5" customHeight="1" x14ac:dyDescent="0.25">
      <c r="A975" s="42"/>
      <c r="B975" s="19"/>
      <c r="C975" s="19"/>
      <c r="D975" s="20"/>
      <c r="E975" s="20"/>
      <c r="F975" s="20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20"/>
      <c r="S975" s="12"/>
      <c r="T975" s="12"/>
      <c r="U975" s="12"/>
      <c r="V975" s="12"/>
      <c r="W975" s="12"/>
      <c r="X975" s="12"/>
      <c r="Y975" s="12"/>
      <c r="Z975" s="12"/>
    </row>
    <row r="976" spans="1:26" ht="13.5" customHeight="1" x14ac:dyDescent="0.25">
      <c r="A976" s="42"/>
      <c r="B976" s="19"/>
      <c r="C976" s="19"/>
      <c r="D976" s="20"/>
      <c r="E976" s="20"/>
      <c r="F976" s="20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20"/>
      <c r="S976" s="12"/>
      <c r="T976" s="12"/>
      <c r="U976" s="12"/>
      <c r="V976" s="12"/>
      <c r="W976" s="12"/>
      <c r="X976" s="12"/>
      <c r="Y976" s="12"/>
      <c r="Z976" s="12"/>
    </row>
    <row r="977" spans="1:26" ht="13.5" customHeight="1" x14ac:dyDescent="0.25">
      <c r="A977" s="42"/>
      <c r="B977" s="19"/>
      <c r="C977" s="19"/>
      <c r="D977" s="20"/>
      <c r="E977" s="20"/>
      <c r="F977" s="20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20"/>
      <c r="S977" s="12"/>
      <c r="T977" s="12"/>
      <c r="U977" s="12"/>
      <c r="V977" s="12"/>
      <c r="W977" s="12"/>
      <c r="X977" s="12"/>
      <c r="Y977" s="12"/>
      <c r="Z977" s="12"/>
    </row>
    <row r="978" spans="1:26" ht="13.5" customHeight="1" x14ac:dyDescent="0.25">
      <c r="A978" s="42"/>
      <c r="B978" s="19"/>
      <c r="C978" s="19"/>
      <c r="D978" s="20"/>
      <c r="E978" s="20"/>
      <c r="F978" s="20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20"/>
      <c r="S978" s="12"/>
      <c r="T978" s="12"/>
      <c r="U978" s="12"/>
      <c r="V978" s="12"/>
      <c r="W978" s="12"/>
      <c r="X978" s="12"/>
      <c r="Y978" s="12"/>
      <c r="Z978" s="12"/>
    </row>
    <row r="979" spans="1:26" ht="13.5" customHeight="1" x14ac:dyDescent="0.25">
      <c r="A979" s="42"/>
      <c r="B979" s="19"/>
      <c r="C979" s="19"/>
      <c r="D979" s="20"/>
      <c r="E979" s="20"/>
      <c r="F979" s="20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20"/>
      <c r="S979" s="12"/>
      <c r="T979" s="12"/>
      <c r="U979" s="12"/>
      <c r="V979" s="12"/>
      <c r="W979" s="12"/>
      <c r="X979" s="12"/>
      <c r="Y979" s="12"/>
      <c r="Z979" s="12"/>
    </row>
    <row r="980" spans="1:26" ht="13.5" customHeight="1" x14ac:dyDescent="0.25">
      <c r="A980" s="42"/>
      <c r="B980" s="19"/>
      <c r="C980" s="19"/>
      <c r="D980" s="20"/>
      <c r="E980" s="20"/>
      <c r="F980" s="20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20"/>
      <c r="S980" s="12"/>
      <c r="T980" s="12"/>
      <c r="U980" s="12"/>
      <c r="V980" s="12"/>
      <c r="W980" s="12"/>
      <c r="X980" s="12"/>
      <c r="Y980" s="12"/>
      <c r="Z980" s="12"/>
    </row>
    <row r="981" spans="1:26" ht="13.5" customHeight="1" x14ac:dyDescent="0.25">
      <c r="A981" s="42"/>
      <c r="B981" s="19"/>
      <c r="C981" s="19"/>
      <c r="D981" s="20"/>
      <c r="E981" s="20"/>
      <c r="F981" s="20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20"/>
      <c r="S981" s="12"/>
      <c r="T981" s="12"/>
      <c r="U981" s="12"/>
      <c r="V981" s="12"/>
      <c r="W981" s="12"/>
      <c r="X981" s="12"/>
      <c r="Y981" s="12"/>
      <c r="Z981" s="12"/>
    </row>
    <row r="982" spans="1:26" ht="13.5" customHeight="1" x14ac:dyDescent="0.25">
      <c r="A982" s="42"/>
      <c r="B982" s="19"/>
      <c r="C982" s="19"/>
      <c r="D982" s="20"/>
      <c r="E982" s="20"/>
      <c r="F982" s="20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20"/>
      <c r="S982" s="12"/>
      <c r="T982" s="12"/>
      <c r="U982" s="12"/>
      <c r="V982" s="12"/>
      <c r="W982" s="12"/>
      <c r="X982" s="12"/>
      <c r="Y982" s="12"/>
      <c r="Z982" s="12"/>
    </row>
    <row r="983" spans="1:26" ht="13.5" customHeight="1" x14ac:dyDescent="0.25">
      <c r="A983" s="42"/>
      <c r="B983" s="19"/>
      <c r="C983" s="19"/>
      <c r="D983" s="20"/>
      <c r="E983" s="20"/>
      <c r="F983" s="20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20"/>
      <c r="S983" s="12"/>
      <c r="T983" s="12"/>
      <c r="U983" s="12"/>
      <c r="V983" s="12"/>
      <c r="W983" s="12"/>
      <c r="X983" s="12"/>
      <c r="Y983" s="12"/>
      <c r="Z983" s="12"/>
    </row>
    <row r="984" spans="1:26" ht="13.5" customHeight="1" x14ac:dyDescent="0.25">
      <c r="A984" s="42"/>
      <c r="B984" s="19"/>
      <c r="C984" s="19"/>
      <c r="D984" s="20"/>
      <c r="E984" s="20"/>
      <c r="F984" s="20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20"/>
      <c r="S984" s="12"/>
      <c r="T984" s="12"/>
      <c r="U984" s="12"/>
      <c r="V984" s="12"/>
      <c r="W984" s="12"/>
      <c r="X984" s="12"/>
      <c r="Y984" s="12"/>
      <c r="Z984" s="12"/>
    </row>
    <row r="985" spans="1:26" ht="13.5" customHeight="1" x14ac:dyDescent="0.25">
      <c r="A985" s="42"/>
      <c r="B985" s="19"/>
      <c r="C985" s="19"/>
      <c r="D985" s="20"/>
      <c r="E985" s="20"/>
      <c r="F985" s="20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20"/>
      <c r="S985" s="12"/>
      <c r="T985" s="12"/>
      <c r="U985" s="12"/>
      <c r="V985" s="12"/>
      <c r="W985" s="12"/>
      <c r="X985" s="12"/>
      <c r="Y985" s="12"/>
      <c r="Z985" s="12"/>
    </row>
    <row r="986" spans="1:26" ht="13.5" customHeight="1" x14ac:dyDescent="0.25">
      <c r="A986" s="42"/>
      <c r="B986" s="19"/>
      <c r="C986" s="19"/>
      <c r="D986" s="20"/>
      <c r="E986" s="20"/>
      <c r="F986" s="20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20"/>
      <c r="S986" s="12"/>
      <c r="T986" s="12"/>
      <c r="U986" s="12"/>
      <c r="V986" s="12"/>
      <c r="W986" s="12"/>
      <c r="X986" s="12"/>
      <c r="Y986" s="12"/>
      <c r="Z986" s="12"/>
    </row>
    <row r="987" spans="1:26" ht="13.5" customHeight="1" x14ac:dyDescent="0.25">
      <c r="A987" s="42"/>
      <c r="B987" s="19"/>
      <c r="C987" s="19"/>
      <c r="D987" s="20"/>
      <c r="E987" s="20"/>
      <c r="F987" s="20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20"/>
      <c r="S987" s="12"/>
      <c r="T987" s="12"/>
      <c r="U987" s="12"/>
      <c r="V987" s="12"/>
      <c r="W987" s="12"/>
      <c r="X987" s="12"/>
      <c r="Y987" s="12"/>
      <c r="Z987" s="12"/>
    </row>
    <row r="988" spans="1:26" ht="13.5" customHeight="1" x14ac:dyDescent="0.25">
      <c r="A988" s="42"/>
      <c r="B988" s="19"/>
      <c r="C988" s="19"/>
      <c r="D988" s="20"/>
      <c r="E988" s="20"/>
      <c r="F988" s="20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20"/>
      <c r="S988" s="12"/>
      <c r="T988" s="12"/>
      <c r="U988" s="12"/>
      <c r="V988" s="12"/>
      <c r="W988" s="12"/>
      <c r="X988" s="12"/>
      <c r="Y988" s="12"/>
      <c r="Z988" s="12"/>
    </row>
    <row r="989" spans="1:26" ht="13.5" customHeight="1" x14ac:dyDescent="0.25">
      <c r="A989" s="42"/>
      <c r="B989" s="19"/>
      <c r="C989" s="19"/>
      <c r="D989" s="20"/>
      <c r="E989" s="20"/>
      <c r="F989" s="20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20"/>
      <c r="S989" s="12"/>
      <c r="T989" s="12"/>
      <c r="U989" s="12"/>
      <c r="V989" s="12"/>
      <c r="W989" s="12"/>
      <c r="X989" s="12"/>
      <c r="Y989" s="12"/>
      <c r="Z989" s="12"/>
    </row>
    <row r="990" spans="1:26" ht="13.5" customHeight="1" x14ac:dyDescent="0.25">
      <c r="A990" s="42"/>
      <c r="B990" s="19"/>
      <c r="C990" s="19"/>
      <c r="D990" s="20"/>
      <c r="E990" s="20"/>
      <c r="F990" s="20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20"/>
      <c r="S990" s="12"/>
      <c r="T990" s="12"/>
      <c r="U990" s="12"/>
      <c r="V990" s="12"/>
      <c r="W990" s="12"/>
      <c r="X990" s="12"/>
      <c r="Y990" s="12"/>
      <c r="Z990" s="12"/>
    </row>
    <row r="991" spans="1:26" ht="13.5" customHeight="1" x14ac:dyDescent="0.25">
      <c r="A991" s="42"/>
      <c r="B991" s="19"/>
      <c r="C991" s="19"/>
      <c r="D991" s="20"/>
      <c r="E991" s="20"/>
      <c r="F991" s="20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20"/>
      <c r="S991" s="12"/>
      <c r="T991" s="12"/>
      <c r="U991" s="12"/>
      <c r="V991" s="12"/>
      <c r="W991" s="12"/>
      <c r="X991" s="12"/>
      <c r="Y991" s="12"/>
      <c r="Z991" s="12"/>
    </row>
    <row r="992" spans="1:26" ht="13.5" customHeight="1" x14ac:dyDescent="0.25">
      <c r="A992" s="42"/>
      <c r="B992" s="19"/>
      <c r="C992" s="19"/>
      <c r="D992" s="20"/>
      <c r="E992" s="20"/>
      <c r="F992" s="20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20"/>
      <c r="S992" s="12"/>
      <c r="T992" s="12"/>
      <c r="U992" s="12"/>
      <c r="V992" s="12"/>
      <c r="W992" s="12"/>
      <c r="X992" s="12"/>
      <c r="Y992" s="12"/>
      <c r="Z992" s="12"/>
    </row>
    <row r="993" spans="1:26" ht="13.5" customHeight="1" x14ac:dyDescent="0.25">
      <c r="A993" s="42"/>
      <c r="B993" s="19"/>
      <c r="C993" s="19"/>
      <c r="D993" s="20"/>
      <c r="E993" s="20"/>
      <c r="F993" s="20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20"/>
      <c r="S993" s="12"/>
      <c r="T993" s="12"/>
      <c r="U993" s="12"/>
      <c r="V993" s="12"/>
      <c r="W993" s="12"/>
      <c r="X993" s="12"/>
      <c r="Y993" s="12"/>
      <c r="Z993" s="12"/>
    </row>
    <row r="994" spans="1:26" ht="13.5" customHeight="1" x14ac:dyDescent="0.25">
      <c r="A994" s="42"/>
      <c r="B994" s="19"/>
      <c r="C994" s="19"/>
      <c r="D994" s="20"/>
      <c r="E994" s="20"/>
      <c r="F994" s="20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20"/>
      <c r="S994" s="12"/>
      <c r="T994" s="12"/>
      <c r="U994" s="12"/>
      <c r="V994" s="12"/>
      <c r="W994" s="12"/>
      <c r="X994" s="12"/>
      <c r="Y994" s="12"/>
      <c r="Z994" s="12"/>
    </row>
    <row r="995" spans="1:26" ht="13.5" customHeight="1" x14ac:dyDescent="0.25">
      <c r="A995" s="42"/>
      <c r="B995" s="19"/>
      <c r="C995" s="19"/>
      <c r="D995" s="20"/>
      <c r="E995" s="20"/>
      <c r="F995" s="20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20"/>
      <c r="S995" s="12"/>
      <c r="T995" s="12"/>
      <c r="U995" s="12"/>
      <c r="V995" s="12"/>
      <c r="W995" s="12"/>
      <c r="X995" s="12"/>
      <c r="Y995" s="12"/>
      <c r="Z995" s="12"/>
    </row>
    <row r="996" spans="1:26" ht="13.5" customHeight="1" x14ac:dyDescent="0.25">
      <c r="A996" s="42"/>
      <c r="B996" s="19"/>
      <c r="C996" s="19"/>
      <c r="D996" s="20"/>
      <c r="E996" s="20"/>
      <c r="F996" s="20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20"/>
      <c r="S996" s="12"/>
      <c r="T996" s="12"/>
      <c r="U996" s="12"/>
      <c r="V996" s="12"/>
      <c r="W996" s="12"/>
      <c r="X996" s="12"/>
      <c r="Y996" s="12"/>
      <c r="Z996" s="12"/>
    </row>
    <row r="997" spans="1:26" ht="13.5" customHeight="1" x14ac:dyDescent="0.25">
      <c r="A997" s="42"/>
      <c r="B997" s="19"/>
      <c r="C997" s="19"/>
      <c r="D997" s="20"/>
      <c r="E997" s="20"/>
      <c r="F997" s="20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20"/>
      <c r="S997" s="12"/>
      <c r="T997" s="12"/>
      <c r="U997" s="12"/>
      <c r="V997" s="12"/>
      <c r="W997" s="12"/>
      <c r="X997" s="12"/>
      <c r="Y997" s="12"/>
      <c r="Z997" s="12"/>
    </row>
    <row r="998" spans="1:26" ht="13.5" customHeight="1" x14ac:dyDescent="0.25">
      <c r="A998" s="42"/>
      <c r="B998" s="19"/>
      <c r="C998" s="19"/>
      <c r="D998" s="20"/>
      <c r="E998" s="20"/>
      <c r="F998" s="20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20"/>
      <c r="S998" s="12"/>
      <c r="T998" s="12"/>
      <c r="U998" s="12"/>
      <c r="V998" s="12"/>
      <c r="W998" s="12"/>
      <c r="X998" s="12"/>
      <c r="Y998" s="12"/>
      <c r="Z998" s="12"/>
    </row>
    <row r="999" spans="1:26" ht="13.5" customHeight="1" x14ac:dyDescent="0.25">
      <c r="A999" s="42"/>
      <c r="B999" s="19"/>
      <c r="C999" s="19"/>
      <c r="D999" s="20"/>
      <c r="E999" s="20"/>
      <c r="F999" s="20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20"/>
      <c r="S999" s="12"/>
      <c r="T999" s="12"/>
      <c r="U999" s="12"/>
      <c r="V999" s="12"/>
      <c r="W999" s="12"/>
      <c r="X999" s="12"/>
      <c r="Y999" s="12"/>
      <c r="Z999" s="12"/>
    </row>
    <row r="1000" spans="1:26" ht="13.5" customHeight="1" x14ac:dyDescent="0.25">
      <c r="A1000" s="42"/>
      <c r="B1000" s="19"/>
      <c r="C1000" s="19"/>
      <c r="D1000" s="20"/>
      <c r="E1000" s="20"/>
      <c r="F1000" s="20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20"/>
      <c r="S1000" s="12"/>
      <c r="T1000" s="12"/>
      <c r="U1000" s="12"/>
      <c r="V1000" s="12"/>
      <c r="W1000" s="12"/>
      <c r="X1000" s="12"/>
      <c r="Y1000" s="12"/>
      <c r="Z1000" s="12"/>
    </row>
    <row r="1001" spans="1:26" ht="13.5" customHeight="1" x14ac:dyDescent="0.25">
      <c r="A1001" s="42"/>
      <c r="B1001" s="19"/>
      <c r="C1001" s="19"/>
      <c r="D1001" s="20"/>
      <c r="E1001" s="20"/>
      <c r="F1001" s="20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20"/>
      <c r="S1001" s="12"/>
      <c r="T1001" s="12"/>
      <c r="U1001" s="12"/>
      <c r="V1001" s="12"/>
      <c r="W1001" s="12"/>
      <c r="X1001" s="12"/>
      <c r="Y1001" s="12"/>
      <c r="Z1001" s="12"/>
    </row>
    <row r="1002" spans="1:26" ht="13.5" customHeight="1" x14ac:dyDescent="0.25">
      <c r="A1002" s="42"/>
      <c r="B1002" s="19"/>
      <c r="C1002" s="19"/>
      <c r="D1002" s="20"/>
      <c r="E1002" s="20"/>
      <c r="F1002" s="20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20"/>
      <c r="S1002" s="12"/>
      <c r="T1002" s="12"/>
      <c r="U1002" s="12"/>
      <c r="V1002" s="12"/>
      <c r="W1002" s="12"/>
      <c r="X1002" s="12"/>
      <c r="Y1002" s="12"/>
      <c r="Z1002" s="12"/>
    </row>
    <row r="1003" spans="1:26" ht="13.5" customHeight="1" x14ac:dyDescent="0.25">
      <c r="A1003" s="42"/>
      <c r="B1003" s="19"/>
      <c r="C1003" s="19"/>
      <c r="D1003" s="20"/>
      <c r="E1003" s="20"/>
      <c r="F1003" s="20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20"/>
      <c r="S1003" s="12"/>
      <c r="T1003" s="12"/>
      <c r="U1003" s="12"/>
      <c r="V1003" s="12"/>
      <c r="W1003" s="12"/>
      <c r="X1003" s="12"/>
      <c r="Y1003" s="12"/>
      <c r="Z1003" s="12"/>
    </row>
    <row r="1004" spans="1:26" ht="13.5" customHeight="1" x14ac:dyDescent="0.25">
      <c r="A1004" s="42"/>
      <c r="B1004" s="19"/>
      <c r="C1004" s="19"/>
      <c r="D1004" s="20"/>
      <c r="E1004" s="20"/>
      <c r="F1004" s="20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20"/>
      <c r="S1004" s="12"/>
      <c r="T1004" s="12"/>
      <c r="U1004" s="12"/>
      <c r="V1004" s="12"/>
      <c r="W1004" s="12"/>
      <c r="X1004" s="12"/>
      <c r="Y1004" s="12"/>
      <c r="Z1004" s="12"/>
    </row>
    <row r="1005" spans="1:26" ht="13.5" customHeight="1" x14ac:dyDescent="0.25">
      <c r="A1005" s="42"/>
      <c r="B1005" s="19"/>
      <c r="C1005" s="19"/>
      <c r="D1005" s="20"/>
      <c r="E1005" s="20"/>
      <c r="F1005" s="20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20"/>
      <c r="S1005" s="12"/>
      <c r="T1005" s="12"/>
      <c r="U1005" s="12"/>
      <c r="V1005" s="12"/>
      <c r="W1005" s="12"/>
      <c r="X1005" s="12"/>
      <c r="Y1005" s="12"/>
      <c r="Z1005" s="12"/>
    </row>
    <row r="1006" spans="1:26" ht="13.5" customHeight="1" x14ac:dyDescent="0.25">
      <c r="A1006" s="42"/>
      <c r="B1006" s="19"/>
      <c r="C1006" s="19"/>
      <c r="D1006" s="20"/>
      <c r="E1006" s="20"/>
      <c r="F1006" s="20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20"/>
      <c r="S1006" s="12"/>
      <c r="T1006" s="12"/>
      <c r="U1006" s="12"/>
      <c r="V1006" s="12"/>
      <c r="W1006" s="12"/>
      <c r="X1006" s="12"/>
      <c r="Y1006" s="12"/>
      <c r="Z1006" s="12"/>
    </row>
    <row r="1007" spans="1:26" ht="13.5" customHeight="1" x14ac:dyDescent="0.25">
      <c r="A1007" s="42"/>
      <c r="B1007" s="19"/>
      <c r="C1007" s="19"/>
      <c r="D1007" s="20"/>
      <c r="E1007" s="20"/>
      <c r="F1007" s="20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20"/>
      <c r="S1007" s="12"/>
      <c r="T1007" s="12"/>
      <c r="U1007" s="12"/>
      <c r="V1007" s="12"/>
      <c r="W1007" s="12"/>
      <c r="X1007" s="12"/>
      <c r="Y1007" s="12"/>
      <c r="Z1007" s="12"/>
    </row>
    <row r="1008" spans="1:26" ht="13.5" customHeight="1" x14ac:dyDescent="0.25">
      <c r="A1008" s="42"/>
      <c r="B1008" s="19"/>
      <c r="C1008" s="19"/>
      <c r="D1008" s="20"/>
      <c r="E1008" s="20"/>
      <c r="F1008" s="20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20"/>
      <c r="S1008" s="12"/>
      <c r="T1008" s="12"/>
      <c r="U1008" s="12"/>
      <c r="V1008" s="12"/>
      <c r="W1008" s="12"/>
      <c r="X1008" s="12"/>
      <c r="Y1008" s="12"/>
      <c r="Z1008" s="12"/>
    </row>
    <row r="1009" spans="1:26" ht="13.5" customHeight="1" x14ac:dyDescent="0.25">
      <c r="A1009" s="42"/>
      <c r="B1009" s="19"/>
      <c r="C1009" s="19"/>
      <c r="D1009" s="20"/>
      <c r="E1009" s="20"/>
      <c r="F1009" s="20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20"/>
      <c r="S1009" s="12"/>
      <c r="T1009" s="12"/>
      <c r="U1009" s="12"/>
      <c r="V1009" s="12"/>
      <c r="W1009" s="12"/>
      <c r="X1009" s="12"/>
      <c r="Y1009" s="12"/>
      <c r="Z1009" s="12"/>
    </row>
    <row r="1010" spans="1:26" ht="13.5" customHeight="1" x14ac:dyDescent="0.25">
      <c r="A1010" s="42"/>
      <c r="B1010" s="19"/>
      <c r="C1010" s="19"/>
      <c r="D1010" s="20"/>
      <c r="E1010" s="20"/>
      <c r="F1010" s="20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20"/>
      <c r="S1010" s="12"/>
      <c r="T1010" s="12"/>
      <c r="U1010" s="12"/>
      <c r="V1010" s="12"/>
      <c r="W1010" s="12"/>
      <c r="X1010" s="12"/>
      <c r="Y1010" s="12"/>
      <c r="Z1010" s="12"/>
    </row>
    <row r="1011" spans="1:26" ht="13.5" customHeight="1" x14ac:dyDescent="0.25">
      <c r="A1011" s="42"/>
      <c r="B1011" s="19"/>
      <c r="C1011" s="19"/>
      <c r="D1011" s="20"/>
      <c r="E1011" s="20"/>
      <c r="F1011" s="20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20"/>
      <c r="S1011" s="12"/>
      <c r="T1011" s="12"/>
      <c r="U1011" s="12"/>
      <c r="V1011" s="12"/>
      <c r="W1011" s="12"/>
      <c r="X1011" s="12"/>
      <c r="Y1011" s="12"/>
      <c r="Z1011" s="12"/>
    </row>
    <row r="1012" spans="1:26" ht="13.5" customHeight="1" x14ac:dyDescent="0.25">
      <c r="A1012" s="42"/>
      <c r="B1012" s="19"/>
      <c r="C1012" s="19"/>
      <c r="D1012" s="20"/>
      <c r="E1012" s="20"/>
      <c r="F1012" s="20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20"/>
      <c r="S1012" s="12"/>
      <c r="T1012" s="12"/>
      <c r="U1012" s="12"/>
      <c r="V1012" s="12"/>
      <c r="W1012" s="12"/>
      <c r="X1012" s="12"/>
      <c r="Y1012" s="12"/>
      <c r="Z1012" s="12"/>
    </row>
    <row r="1013" spans="1:26" ht="13.5" customHeight="1" x14ac:dyDescent="0.25">
      <c r="A1013" s="42"/>
      <c r="B1013" s="19"/>
      <c r="C1013" s="19"/>
      <c r="D1013" s="20"/>
      <c r="E1013" s="20"/>
      <c r="F1013" s="20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20"/>
      <c r="S1013" s="12"/>
      <c r="T1013" s="12"/>
      <c r="U1013" s="12"/>
      <c r="V1013" s="12"/>
      <c r="W1013" s="12"/>
      <c r="X1013" s="12"/>
      <c r="Y1013" s="12"/>
      <c r="Z1013" s="12"/>
    </row>
    <row r="1014" spans="1:26" ht="13.5" customHeight="1" x14ac:dyDescent="0.25">
      <c r="A1014" s="42"/>
      <c r="B1014" s="19"/>
      <c r="C1014" s="19"/>
      <c r="D1014" s="20"/>
      <c r="E1014" s="20"/>
      <c r="F1014" s="20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20"/>
      <c r="S1014" s="12"/>
      <c r="T1014" s="12"/>
      <c r="U1014" s="12"/>
      <c r="V1014" s="12"/>
      <c r="W1014" s="12"/>
      <c r="X1014" s="12"/>
      <c r="Y1014" s="12"/>
      <c r="Z1014" s="12"/>
    </row>
    <row r="1015" spans="1:26" ht="13.5" customHeight="1" x14ac:dyDescent="0.25">
      <c r="A1015" s="42"/>
      <c r="B1015" s="19"/>
      <c r="C1015" s="19"/>
      <c r="D1015" s="20"/>
      <c r="E1015" s="20"/>
      <c r="F1015" s="20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20"/>
      <c r="S1015" s="12"/>
      <c r="T1015" s="12"/>
      <c r="U1015" s="12"/>
      <c r="V1015" s="12"/>
      <c r="W1015" s="12"/>
      <c r="X1015" s="12"/>
      <c r="Y1015" s="12"/>
      <c r="Z1015" s="12"/>
    </row>
    <row r="1016" spans="1:26" ht="13.5" customHeight="1" x14ac:dyDescent="0.25">
      <c r="A1016" s="42"/>
      <c r="B1016" s="19"/>
      <c r="C1016" s="19"/>
      <c r="D1016" s="20"/>
      <c r="E1016" s="20"/>
      <c r="F1016" s="20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20"/>
      <c r="S1016" s="12"/>
      <c r="T1016" s="12"/>
      <c r="U1016" s="12"/>
      <c r="V1016" s="12"/>
      <c r="W1016" s="12"/>
      <c r="X1016" s="12"/>
      <c r="Y1016" s="12"/>
      <c r="Z1016" s="12"/>
    </row>
    <row r="1017" spans="1:26" ht="13.5" customHeight="1" x14ac:dyDescent="0.25">
      <c r="A1017" s="42"/>
      <c r="B1017" s="19"/>
      <c r="C1017" s="19"/>
      <c r="D1017" s="20"/>
      <c r="E1017" s="20"/>
      <c r="F1017" s="20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20"/>
      <c r="S1017" s="12"/>
      <c r="T1017" s="12"/>
      <c r="U1017" s="12"/>
      <c r="V1017" s="12"/>
      <c r="W1017" s="12"/>
      <c r="X1017" s="12"/>
      <c r="Y1017" s="12"/>
      <c r="Z1017" s="12"/>
    </row>
    <row r="1018" spans="1:26" ht="13.5" customHeight="1" x14ac:dyDescent="0.25">
      <c r="A1018" s="42"/>
      <c r="B1018" s="19"/>
      <c r="C1018" s="19"/>
      <c r="D1018" s="20"/>
      <c r="E1018" s="20"/>
      <c r="F1018" s="20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20"/>
      <c r="S1018" s="12"/>
      <c r="T1018" s="12"/>
      <c r="U1018" s="12"/>
      <c r="V1018" s="12"/>
      <c r="W1018" s="12"/>
      <c r="X1018" s="12"/>
      <c r="Y1018" s="12"/>
      <c r="Z1018" s="12"/>
    </row>
    <row r="1019" spans="1:26" ht="13.5" customHeight="1" x14ac:dyDescent="0.25">
      <c r="A1019" s="42"/>
      <c r="B1019" s="19"/>
      <c r="C1019" s="19"/>
      <c r="D1019" s="20"/>
      <c r="E1019" s="20"/>
      <c r="F1019" s="20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20"/>
      <c r="S1019" s="12"/>
      <c r="T1019" s="12"/>
      <c r="U1019" s="12"/>
      <c r="V1019" s="12"/>
      <c r="W1019" s="12"/>
      <c r="X1019" s="12"/>
      <c r="Y1019" s="12"/>
      <c r="Z1019" s="12"/>
    </row>
    <row r="1020" spans="1:26" ht="13.5" customHeight="1" x14ac:dyDescent="0.25">
      <c r="A1020" s="42"/>
      <c r="B1020" s="19"/>
      <c r="C1020" s="19"/>
      <c r="D1020" s="20"/>
      <c r="E1020" s="20"/>
      <c r="F1020" s="20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20"/>
      <c r="S1020" s="12"/>
      <c r="T1020" s="12"/>
      <c r="U1020" s="12"/>
      <c r="V1020" s="12"/>
      <c r="W1020" s="12"/>
      <c r="X1020" s="12"/>
      <c r="Y1020" s="12"/>
      <c r="Z1020" s="12"/>
    </row>
    <row r="1021" spans="1:26" ht="13.5" customHeight="1" x14ac:dyDescent="0.25">
      <c r="A1021" s="42"/>
      <c r="B1021" s="19"/>
      <c r="C1021" s="19"/>
      <c r="D1021" s="20"/>
      <c r="E1021" s="20"/>
      <c r="F1021" s="20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20"/>
      <c r="S1021" s="12"/>
      <c r="T1021" s="12"/>
      <c r="U1021" s="12"/>
      <c r="V1021" s="12"/>
      <c r="W1021" s="12"/>
      <c r="X1021" s="12"/>
      <c r="Y1021" s="12"/>
      <c r="Z1021" s="12"/>
    </row>
    <row r="1022" spans="1:26" ht="13.5" customHeight="1" x14ac:dyDescent="0.25">
      <c r="A1022" s="42"/>
      <c r="B1022" s="19"/>
      <c r="C1022" s="19"/>
      <c r="D1022" s="20"/>
      <c r="E1022" s="20"/>
      <c r="F1022" s="20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20"/>
      <c r="S1022" s="12"/>
      <c r="T1022" s="12"/>
      <c r="U1022" s="12"/>
      <c r="V1022" s="12"/>
      <c r="W1022" s="12"/>
      <c r="X1022" s="12"/>
      <c r="Y1022" s="12"/>
      <c r="Z1022" s="12"/>
    </row>
    <row r="1023" spans="1:26" ht="13.5" customHeight="1" x14ac:dyDescent="0.25">
      <c r="A1023" s="42"/>
      <c r="B1023" s="19"/>
      <c r="C1023" s="19"/>
      <c r="D1023" s="20"/>
      <c r="E1023" s="20"/>
      <c r="F1023" s="20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20"/>
      <c r="S1023" s="12"/>
      <c r="T1023" s="12"/>
      <c r="U1023" s="12"/>
      <c r="V1023" s="12"/>
      <c r="W1023" s="12"/>
      <c r="X1023" s="12"/>
      <c r="Y1023" s="12"/>
      <c r="Z1023" s="12"/>
    </row>
    <row r="1024" spans="1:26" ht="13.5" customHeight="1" x14ac:dyDescent="0.25">
      <c r="A1024" s="42"/>
      <c r="B1024" s="19"/>
      <c r="C1024" s="19"/>
      <c r="D1024" s="20"/>
      <c r="E1024" s="20"/>
      <c r="F1024" s="20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20"/>
      <c r="S1024" s="12"/>
      <c r="T1024" s="12"/>
      <c r="U1024" s="12"/>
      <c r="V1024" s="12"/>
      <c r="W1024" s="12"/>
      <c r="X1024" s="12"/>
      <c r="Y1024" s="12"/>
      <c r="Z1024" s="12"/>
    </row>
    <row r="1025" spans="1:26" ht="13.5" customHeight="1" x14ac:dyDescent="0.25">
      <c r="A1025" s="42"/>
      <c r="B1025" s="19"/>
      <c r="C1025" s="19"/>
      <c r="D1025" s="20"/>
      <c r="E1025" s="20"/>
      <c r="F1025" s="20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20"/>
      <c r="S1025" s="12"/>
      <c r="T1025" s="12"/>
      <c r="U1025" s="12"/>
      <c r="V1025" s="12"/>
      <c r="W1025" s="12"/>
      <c r="X1025" s="12"/>
      <c r="Y1025" s="12"/>
      <c r="Z1025" s="12"/>
    </row>
  </sheetData>
  <mergeCells count="10">
    <mergeCell ref="C2:R2"/>
    <mergeCell ref="C3:R3"/>
    <mergeCell ref="D160:F160"/>
    <mergeCell ref="D161:F161"/>
    <mergeCell ref="D210:G210"/>
    <mergeCell ref="D164:F164"/>
    <mergeCell ref="D165:F165"/>
    <mergeCell ref="D163:F163"/>
    <mergeCell ref="A165:C165"/>
    <mergeCell ref="D162:F162"/>
  </mergeCells>
  <printOptions horizontalCentered="1" verticalCentered="1"/>
  <pageMargins left="0.39370078740157483" right="0.39370078740157483" top="0.39370078740157483" bottom="0.39370078740157483" header="0" footer="0"/>
  <pageSetup paperSize="5" scale="6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workbookViewId="0">
      <selection activeCell="H11" sqref="H11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24" t="s">
        <v>276</v>
      </c>
      <c r="B1" s="21" t="s">
        <v>259</v>
      </c>
      <c r="C1" s="21" t="s">
        <v>260</v>
      </c>
      <c r="D1" s="21" t="s">
        <v>262</v>
      </c>
      <c r="E1" s="21" t="s">
        <v>264</v>
      </c>
      <c r="F1" s="21" t="s">
        <v>266</v>
      </c>
      <c r="G1" s="21" t="s">
        <v>268</v>
      </c>
      <c r="H1" s="22" t="s">
        <v>270</v>
      </c>
    </row>
    <row r="2" spans="1:8" ht="16.149999999999999" customHeight="1" thickBot="1" x14ac:dyDescent="0.3">
      <c r="A2" s="25" t="s">
        <v>271</v>
      </c>
      <c r="B2" s="27">
        <f>+'EJECUC.PPTAL CONSOLIDADA'!G160</f>
        <v>66434937000</v>
      </c>
      <c r="C2" s="27">
        <f>+'EJECUC.PPTAL CONSOLIDADA'!H160</f>
        <v>66277967265.870003</v>
      </c>
      <c r="D2" s="27">
        <f>+'EJECUC.PPTAL CONSOLIDADA'!J160</f>
        <v>26729765721.77</v>
      </c>
      <c r="E2" s="27">
        <f>+'EJECUC.PPTAL CONSOLIDADA'!L160</f>
        <v>11547275807.09</v>
      </c>
      <c r="F2" s="27">
        <f>+'EJECUC.PPTAL CONSOLIDADA'!N160</f>
        <v>11547275807.09</v>
      </c>
      <c r="G2" s="27">
        <f>+'EJECUC.PPTAL CONSOLIDADA'!P160</f>
        <v>11547275807.09</v>
      </c>
      <c r="H2" s="23">
        <f>+'EJECUC.PPTAL CONSOLIDADA'!R160</f>
        <v>0.40234501496960856</v>
      </c>
    </row>
    <row r="3" spans="1:8" ht="16.149999999999999" customHeight="1" thickBot="1" x14ac:dyDescent="0.3">
      <c r="A3" s="25" t="s">
        <v>272</v>
      </c>
      <c r="B3" s="27">
        <f>+'EJECUC.PPTAL CONSOLIDADA'!G161</f>
        <v>251526000</v>
      </c>
      <c r="C3" s="27">
        <f>+'EJECUC.PPTAL CONSOLIDADA'!H161</f>
        <v>0</v>
      </c>
      <c r="D3" s="27">
        <f>+'EJECUC.PPTAL CONSOLIDADA'!J161</f>
        <v>0</v>
      </c>
      <c r="E3" s="27">
        <f>+'EJECUC.PPTAL CONSOLIDADA'!L161</f>
        <v>0</v>
      </c>
      <c r="F3" s="27">
        <f>+'EJECUC.PPTAL CONSOLIDADA'!N161</f>
        <v>0</v>
      </c>
      <c r="G3" s="27">
        <f>+'EJECUC.PPTAL CONSOLIDADA'!P161</f>
        <v>0</v>
      </c>
      <c r="H3" s="23">
        <f>+'EJECUC.PPTAL CONSOLIDADA'!R161</f>
        <v>0</v>
      </c>
    </row>
    <row r="4" spans="1:8" ht="16.149999999999999" customHeight="1" thickBot="1" x14ac:dyDescent="0.3">
      <c r="A4" s="25" t="s">
        <v>725</v>
      </c>
      <c r="B4" s="27">
        <f>+'EJECUC.PPTAL CONSOLIDADA'!G162</f>
        <v>620570210</v>
      </c>
      <c r="C4" s="27">
        <f>+'EJECUC.PPTAL CONSOLIDADA'!H162</f>
        <v>520570210</v>
      </c>
      <c r="D4" s="27">
        <f>+'EJECUC.PPTAL CONSOLIDADA'!J162</f>
        <v>444773936</v>
      </c>
      <c r="E4" s="27">
        <f>+'EJECUC.PPTAL CONSOLIDADA'!L162</f>
        <v>58707309</v>
      </c>
      <c r="F4" s="27">
        <f>+'EJECUC.PPTAL CONSOLIDADA'!N162</f>
        <v>58707309</v>
      </c>
      <c r="G4" s="27">
        <f>+'EJECUC.PPTAL CONSOLIDADA'!P162</f>
        <v>58707309</v>
      </c>
      <c r="H4" s="23">
        <f>+'EJECUC.PPTAL CONSOLIDADA'!R162</f>
        <v>0.71671815506580638</v>
      </c>
    </row>
    <row r="5" spans="1:8" ht="16.149999999999999" customHeight="1" thickBot="1" x14ac:dyDescent="0.3">
      <c r="A5" s="25" t="s">
        <v>273</v>
      </c>
      <c r="B5" s="27">
        <f>+'EJECUC.PPTAL CONSOLIDADA'!G163</f>
        <v>25281000301</v>
      </c>
      <c r="C5" s="27">
        <f>+'EJECUC.PPTAL CONSOLIDADA'!H163</f>
        <v>25102038875</v>
      </c>
      <c r="D5" s="27">
        <f>+'EJECUC.PPTAL CONSOLIDADA'!J163</f>
        <v>11538742655.34</v>
      </c>
      <c r="E5" s="27">
        <f>+'EJECUC.PPTAL CONSOLIDADA'!L163</f>
        <v>827282341</v>
      </c>
      <c r="F5" s="27">
        <f>+'EJECUC.PPTAL CONSOLIDADA'!N163</f>
        <v>827282341</v>
      </c>
      <c r="G5" s="27">
        <f>+'EJECUC.PPTAL CONSOLIDADA'!P163</f>
        <v>827282341</v>
      </c>
      <c r="H5" s="23">
        <f>+'EJECUC.PPTAL CONSOLIDADA'!R163</f>
        <v>0.45641954503214732</v>
      </c>
    </row>
    <row r="6" spans="1:8" ht="16.149999999999999" customHeight="1" thickBot="1" x14ac:dyDescent="0.3">
      <c r="A6" s="49" t="s">
        <v>274</v>
      </c>
      <c r="B6" s="27">
        <f>+'EJECUC.PPTAL CONSOLIDADA'!G164</f>
        <v>6718229000</v>
      </c>
      <c r="C6" s="27">
        <f>+'EJECUC.PPTAL CONSOLIDADA'!H164</f>
        <v>4837699892</v>
      </c>
      <c r="D6" s="27">
        <f>+'EJECUC.PPTAL CONSOLIDADA'!J164</f>
        <v>3021526968</v>
      </c>
      <c r="E6" s="27">
        <f>+'EJECUC.PPTAL CONSOLIDADA'!L164</f>
        <v>306318533</v>
      </c>
      <c r="F6" s="27">
        <f>+'EJECUC.PPTAL CONSOLIDADA'!N164</f>
        <v>306318533</v>
      </c>
      <c r="G6" s="27">
        <f>+'EJECUC.PPTAL CONSOLIDADA'!P164</f>
        <v>306318533</v>
      </c>
      <c r="H6" s="23">
        <f>+'EJECUC.PPTAL CONSOLIDADA'!R164</f>
        <v>0.44975051728662419</v>
      </c>
    </row>
    <row r="7" spans="1:8" ht="16.149999999999999" customHeight="1" x14ac:dyDescent="0.25">
      <c r="A7" s="26" t="s">
        <v>277</v>
      </c>
      <c r="B7" s="28">
        <f>+'EJECUC.PPTAL CONSOLIDADA'!G165</f>
        <v>99306262511</v>
      </c>
      <c r="C7" s="28">
        <f>+'EJECUC.PPTAL CONSOLIDADA'!H165</f>
        <v>96738276242.869995</v>
      </c>
      <c r="D7" s="28">
        <f>+'EJECUC.PPTAL CONSOLIDADA'!J165</f>
        <v>41734809281.110001</v>
      </c>
      <c r="E7" s="28">
        <f>+'EJECUC.PPTAL CONSOLIDADA'!L165</f>
        <v>12739583990.09</v>
      </c>
      <c r="F7" s="28">
        <f>+'EJECUC.PPTAL CONSOLIDADA'!N165</f>
        <v>12739583990.09</v>
      </c>
      <c r="G7" s="28">
        <f>+'EJECUC.PPTAL CONSOLIDADA'!P166</f>
        <v>0</v>
      </c>
      <c r="H7" s="30">
        <f>+'EJECUC.PPTAL CONSOLIDADA'!R165</f>
        <v>0.420263619089351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Caroline Saiz Meneses</cp:lastModifiedBy>
  <cp:lastPrinted>2025-04-07T14:08:33Z</cp:lastPrinted>
  <dcterms:created xsi:type="dcterms:W3CDTF">2023-05-05T12:29:17Z</dcterms:created>
  <dcterms:modified xsi:type="dcterms:W3CDTF">2025-04-07T14:09:18Z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