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Luis Felipe Suarez C\Downloads\"/>
    </mc:Choice>
  </mc:AlternateContent>
  <xr:revisionPtr revIDLastSave="0" documentId="13_ncr:1_{D6F81847-E990-4B5D-8754-06D6D7167C31}" xr6:coauthVersionLast="47" xr6:coauthVersionMax="47" xr10:uidLastSave="{00000000-0000-0000-0000-000000000000}"/>
  <bookViews>
    <workbookView xWindow="-120" yWindow="-120" windowWidth="20730" windowHeight="11040" xr2:uid="{00000000-000D-0000-FFFF-FFFF00000000}"/>
  </bookViews>
  <sheets>
    <sheet name="PROCESOS ADJUDICADOS" sheetId="1" r:id="rId1"/>
    <sheet name="PROCESOS DESIERTOS" sheetId="2" r:id="rId2"/>
    <sheet name="PUBLICACION CARTELERA" sheetId="3" r:id="rId3"/>
  </sheets>
  <definedNames>
    <definedName name="_xlnm._FilterDatabase" localSheetId="0" hidden="1">'PROCESOS ADJUDICADOS'!$A$5:$Q$27</definedName>
    <definedName name="_xlnm.Print_Area" localSheetId="0">'PROCESOS ADJUDICADOS'!$A$1:$Q$27</definedName>
    <definedName name="_xlnm.Print_Area" localSheetId="1">'PROCESOS DESIERTOS'!$A$1:$J$9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1" l="1"/>
  <c r="J23" i="1"/>
  <c r="J22" i="1"/>
  <c r="J21" i="1"/>
  <c r="J20" i="1"/>
  <c r="J19" i="1"/>
  <c r="J18" i="1"/>
  <c r="J17" i="1"/>
  <c r="J16" i="1"/>
  <c r="J15" i="1"/>
  <c r="J14" i="1"/>
  <c r="J13" i="1"/>
  <c r="J12" i="1"/>
  <c r="J11" i="1"/>
  <c r="J10" i="1"/>
  <c r="J9" i="1"/>
  <c r="J8" i="1"/>
  <c r="J7" i="1"/>
  <c r="J6" i="1"/>
  <c r="M27" i="1"/>
  <c r="M23" i="1"/>
  <c r="M22" i="1"/>
  <c r="M21" i="1"/>
  <c r="M20" i="1"/>
  <c r="M19" i="1"/>
  <c r="M18" i="1"/>
  <c r="M17" i="1"/>
  <c r="M16" i="1"/>
  <c r="M15" i="1"/>
  <c r="M14" i="1"/>
  <c r="M13" i="1"/>
  <c r="M12" i="1"/>
  <c r="M11" i="1"/>
  <c r="M10" i="1"/>
  <c r="M9" i="1"/>
  <c r="M8" i="1"/>
  <c r="M7" i="1"/>
  <c r="M6" i="1"/>
  <c r="L27" i="1"/>
  <c r="L23" i="1"/>
  <c r="L22" i="1"/>
  <c r="L21" i="1"/>
  <c r="L20" i="1"/>
  <c r="L19" i="1"/>
  <c r="L18" i="1"/>
  <c r="L17" i="1"/>
  <c r="L16" i="1"/>
  <c r="L15" i="1"/>
  <c r="L14" i="1"/>
  <c r="L13" i="1"/>
  <c r="L12" i="1"/>
  <c r="L11" i="1"/>
  <c r="L10" i="1"/>
  <c r="L9" i="1"/>
  <c r="L8" i="1"/>
  <c r="L7" i="1"/>
  <c r="L6" i="1"/>
</calcChain>
</file>

<file path=xl/sharedStrings.xml><?xml version="1.0" encoding="utf-8"?>
<sst xmlns="http://schemas.openxmlformats.org/spreadsheetml/2006/main" count="238" uniqueCount="111">
  <si>
    <t>No. CONT</t>
  </si>
  <si>
    <t>CONTRATISTA</t>
  </si>
  <si>
    <t>GENERALIDADES DE CONTRATO</t>
  </si>
  <si>
    <t>NOMBRE O RAZON SOCIAL</t>
  </si>
  <si>
    <t>NATURALEZA JURIDICA</t>
  </si>
  <si>
    <t>MODALIDAD DE SELECCIÓN</t>
  </si>
  <si>
    <t xml:space="preserve">TIPO DE CONTRATO </t>
  </si>
  <si>
    <t>14 PRESTACIÓN DE SERVICIOS</t>
  </si>
  <si>
    <t>OBJETO</t>
  </si>
  <si>
    <t>FECHA INICIO</t>
  </si>
  <si>
    <t>FECHA TERMINACION</t>
  </si>
  <si>
    <t>VALOR DEL CONTRATO</t>
  </si>
  <si>
    <t>PORCENTAJE DE EJECUCION DEL CONTRATO</t>
  </si>
  <si>
    <t>PRESUPUESTO</t>
  </si>
  <si>
    <t>MODIFICACIONES</t>
  </si>
  <si>
    <t>ADICION 1</t>
  </si>
  <si>
    <t>VALOR ADICION 1</t>
  </si>
  <si>
    <t>ADICION 2</t>
  </si>
  <si>
    <t>VALOR ADICION 2</t>
  </si>
  <si>
    <t>1 PERSONA NATURAL</t>
  </si>
  <si>
    <t>CONTRATACIÓN DIRECTA</t>
  </si>
  <si>
    <t>PORCENTAJE DE AVANCE PRESUPUESTAL PROGRAMADO</t>
  </si>
  <si>
    <t>PORCENTAJE DE AVANCE PRESUPUESTAL REAL</t>
  </si>
  <si>
    <t>N. PROCESO</t>
  </si>
  <si>
    <t>NOMBRE CONTRATISTA</t>
  </si>
  <si>
    <t>VALOR</t>
  </si>
  <si>
    <t>N/A</t>
  </si>
  <si>
    <t>2 PERSONA JURÍDICA</t>
  </si>
  <si>
    <t>MINIMA CUANTIA</t>
  </si>
  <si>
    <t>11 MANTENIMIENTO y/o REPARACIÓN</t>
  </si>
  <si>
    <t>SELECCIÓN ABREVIADA MENOR CUANTÍA</t>
  </si>
  <si>
    <t>ESTILO Y DISEÑOS JS SAS</t>
  </si>
  <si>
    <t>HARDWARE ASESORIAS SOFTWARE LTDA</t>
  </si>
  <si>
    <t>RICARDO ALFREDO MANZANO MOMPOTES</t>
  </si>
  <si>
    <t>OLGA LUCIA CADENA DURAN</t>
  </si>
  <si>
    <t>VICTORIA DANIELA CAMACHO OCHOA</t>
  </si>
  <si>
    <t>ASOCIACION DE RECICLADORES PUERTA DE ORO BOGOTA</t>
  </si>
  <si>
    <t>PAREX RESOURCES (COLOMBIA) AG SUCURSAL</t>
  </si>
  <si>
    <t>MATEO ORTIZ ECHEVERRY</t>
  </si>
  <si>
    <t>KERAUNOS S.A.S</t>
  </si>
  <si>
    <t>OSCAR FABIAN MERCHAN LOPEZ</t>
  </si>
  <si>
    <t>MIGUEL QUIJANO Y COMPAÑIA S.A.</t>
  </si>
  <si>
    <t>CAJA COLOMBIANA DE SUBSIDIO FAMILIAR - COLSUBSIDIO</t>
  </si>
  <si>
    <t>PORTATIL SAS</t>
  </si>
  <si>
    <t>LA PREVISORA S.A. COMPAÑÍA DE SEGUROS</t>
  </si>
  <si>
    <t>SANTA MARTA INMOBILIARIA SAS</t>
  </si>
  <si>
    <t>ALIANZA FIDUCIARIA S.A. - FIDEICOMISOS</t>
  </si>
  <si>
    <t>UNIVERSIDAD DISTRITAL FRANCISCO JOSE DE CALDAS</t>
  </si>
  <si>
    <t>PANAMERICANA LIBRERÍA Y PAPELERÍA S.A.</t>
  </si>
  <si>
    <t>INGENIERIA DOMOTICA HJC SAS</t>
  </si>
  <si>
    <t>CARLOS FELIPE BERMUDEZ ANDRADE</t>
  </si>
  <si>
    <t>JAVIER ALEXANDER SUAREZ JARAMILLO</t>
  </si>
  <si>
    <t>JHOVANA REINA GARCIA</t>
  </si>
  <si>
    <t>SELECCIÓN ABREVIADA SUBASTA INVERSA</t>
  </si>
  <si>
    <t>SELECCIÓN ABREVIADA BOLSA DE PRODUCTOS</t>
  </si>
  <si>
    <t>SELECCIÓN ABREVIADA POR ACUERDO MARCO DE PRECIOS</t>
  </si>
  <si>
    <t>3 COMPRAVENTA y/o SUMINISTRO</t>
  </si>
  <si>
    <t>1 CONVENIO INTERADMINISTRATIVO</t>
  </si>
  <si>
    <t>7 CONTRATO DE COMISIÓN</t>
  </si>
  <si>
    <t>18 SEGUROS</t>
  </si>
  <si>
    <t>1 ARRENDAMIENTO y/o ADQUISICIÓN DE INMUEBLES</t>
  </si>
  <si>
    <t>2 CONTRATO INTERADMINISTRATIVO</t>
  </si>
  <si>
    <t>(SG-087) ADQUIRIR LA DOTACIÓN DE LEY PARA LOS FUNCIONARIOS DEL IDEAM.</t>
  </si>
  <si>
    <t>(SG-033) ADQUISICIÓN DE TONERS Y CONSUMIBLES DE IMPRESIÓN PARA EL IDEAM.</t>
  </si>
  <si>
    <t>(METEO-583) PRESTAR SERVICIOS DE APOYO A LAS ACTIVIDADES PARA EL PROCESO DE SISTEMATIZACIÓN DE LAS LECCIONES APRENDIDAS DE LA EXPERIENCIA DEL PROYECTO IDEAM - ENANDES</t>
  </si>
  <si>
    <t>(METEO-472) PRESTAR SERVICIOS PROFESIONALES PARA LA ESTIMACIÓN DE LOS BENEFICIOS SOCIECONÓMICOS EN EL MARCO DE LOS SERVICIOS CLIMÁTICOS DEL PROYECTO ENANDES.</t>
  </si>
  <si>
    <t>(OSPA-588) PRESTAR LOS SERVICIOS PROFESIONALES EN LA OFICINA DEL SERVICIO DE PRONÓSTICOS Y ALERTAS DEL IDEAM, MEDIANTE LA PRESTACION DE TURNOS, CON EL FIN DE ELABORAR PRONÓSTICOS DE ALERTAS AMBIENTALES Y LA GENERACION DE PRODUCTOS ESPECIALIZADOS PARA PRONÓSTICO DE LA AMENAZA DE DESLIZAMIENTOS DE TIERRA E INCENDIOS DE LA COBERTURA VEGETAL.</t>
  </si>
  <si>
    <t>CELEBRAR UN ACUERDO DE CORRESPONSABILIDAD PARA LA PRESTACIÓN DEL SERVICIO DE SEPARACIÓN, CLASIFICACIÓN, RECOLECCIÓN, TRANSPORTE APROVECHAMIENTO Y/O DISPOSICIÓN FINAL DE LOS RESIDUOS SÓLIDOS APROVECHABLES DE CARÁCTER NO PELIGROSOS, GENERADOS POR EL INSTITUTO DE HIDROLOGÍA METEOROLOGÍA Y ESTUDIOS AMBIENTALES- IDEAM</t>
  </si>
  <si>
    <t>AUNAR ESFUERZOS TÉCNICOS Y ADMINISTRATIVOS QUE PERMITAN REALIZAR ACTIVIDADES PARA EL FORTALECIMIENTO Y MONITOREO HIDROMETEOROLÓGICO DEL IDEAM, EN LA CUENCA HIDROGRÁFICA DEL RÍO CASANARE EN EL MARCO DEL CUMPLIMIENTO DE OBLIGACIONES DE INVERSIÓN FORZOSA DE NO MENOS DEL 1% POR PARTE DE PAREX RESOURCES (COLOMBIA) AG SUCURSAL</t>
  </si>
  <si>
    <t>(INFO-557) PRESTAR LOS SERVICIOS DE SOPORTE TÉCNICO EN SITIO A LA PLATAFORMA TECNOLÓGICA DEL IDEAM, MANTENIMIENTO PREVENTIVO Y CORRECTIVO Y ATENCIÓN A INCIDENCIAS Y REQUERIMIENTOS, SEGÚN LOS NIVELES DE SERVICIO ESTABLECIDOS.</t>
  </si>
  <si>
    <t>(INFO-404) SERVICIO PARA SUMINISTRAR DATOS E INFORMACIÓN DE ACTIVIDAD DE RAYOS, HISTÓRICA Y EN TIEMPO REAL</t>
  </si>
  <si>
    <t>(INFO-567) PRESTAR SUS SERVICIOS PROFESIONALES CON EL FIN BRINDAR SOPORTE A LA SUBDIRECCIÓN DE ECOSISTEMAS E INFORMACIÓN AMBIENTAL (SEIA), EN LOS PROCESOS ASIGNADOS EN TÉRMINOS DE ANÁLISIS DE DATOS E INFORMACIÓN, ANÁLISIS ESTADÍSTICOS, INTERPRETACIÓN DE DATOS Y GENERACIÓN DE INDICADORES</t>
  </si>
  <si>
    <t>SUMINISTRO DE HELIO Y COMPRAVENTA DE GLOBOS CONFORME A LAS NECESIDADES DEL INSTITUTO DE HIDROLOGÍA, METEOROLOGÍA Y ESTUDIOS AMBIENTALES – IDEAM.</t>
  </si>
  <si>
    <t>(SG-084) PRESTACIÓN DE SERVICIOS PARA EL DESARROLLO DE LOS PLANES INSTITUCIONALES DE BIENESTAR Y ESTIMULOS E INCENTIVOS DEL IDEAM VIGENCIA 2024.”</t>
  </si>
  <si>
    <t>(INFO-406) RENOVACIÓN Y/O ADQUISICIÓN DE LICENCIAS DE USO VIP GOBIERNO ADOBE CREATIVE CLOUD PARA EQUIPOS DEL IDEAM</t>
  </si>
  <si>
    <t>(SG-031) CONTRATAR LOS SEGUROS QUE AMPAREN LOS VEHÍCULOS DE PROPIEDAD DEL IDEAM.</t>
  </si>
  <si>
    <t>ARRENDAMIENTO PARA EL FUNCIONAMIENTO DE LA SEDE DEL ÁREA OPERATIVA NO. 05 DEL IDEAM. - SANTA MARTA.</t>
  </si>
  <si>
    <t xml:space="preserve">ARRENDAMIENTO DEL INMUEBLE UBICADO EN LA CALLE 25D NO. 96B-70 DE LA CIUDAD DE BOGOTÁ D.C ., PARA FUNCIONAMIENTO DE LA SEDE CENTRAL DEL IDEAM </t>
  </si>
  <si>
    <t>(SG-088) PRESTACIÓN DE SERVICIOS PARA EL DESARROLLO DEL PLAN INSTITUCIONAL DE CAPACITACIÓN DEL IDEAM VIGENCIA 2024</t>
  </si>
  <si>
    <t>ADQUISICIÓN DE INSUMOS PARA LA IMPRESORA DE ETIQUETAS DE MARCA HONEYWELL PC42T PLUS</t>
  </si>
  <si>
    <t>(SG-063) REALIZAR EL MANTENIMIENTO PREVENTIVO Y EVENTUALMENTE CORRECTIVO AL SISTEMA DE CONTROL DE ACCESO, INCLUIDO EL SUMINISTRO DE REPUESTOS PARA LA SEDE CENTRAL DEL IDEAM.</t>
  </si>
  <si>
    <t>(SG-523)PRESTAR SERVICIOS PROFESIONALES AL IDEAM PARA EL SEGUIMIENTO, MONITOREO Y ACOMPAÑAMIENTO EN LAS INICIATIVAS NORMATIVAS QUE IMPACTEN LA GESTIÓN DEL INSTITUTO ASÍ COMO EL IMPULSO A LAS INICIATIVAS QUE SE REQUIERAN PARA LA MEJORA Y MODERNIZACIÓN DE LA ENTIDAD</t>
  </si>
  <si>
    <t>(HIDRO-584) PRESTAR LOS SERVICIOS PROFESIONALES PARA APOYAR LA GESTIÓN DE LA RED NACIONAL DE ESTACIONES HIDROMETEOROLÓGICAS AUTOMÁTICAS, DIAGNOSTICAR EQUIPOS ELECTRÓNICOS CON FINES HIDROMETEOROLÓGICOS QUE CONSTITUYEN LA RED AUTOMATICA DE LA ZONA ANTIOQUIA Y CHOCÓ</t>
  </si>
  <si>
    <t>(SEA-238) PRESTAR SERVICIOS PROFESIONALES A LA SUBDIRECCIÓN DE ESTUDIOS AMBIENTALES PARA REALIZAR ACCIONES NECESARIAS EN LA FORMULACIÓN Y PROCESAMIENTO DE INFORMACIÓN PARA LA OPERACIÓN ESTADÍSTICA DEL INDICADOR DE ORDENAMIENTO AMBIENTAL DEL TERRITORIO, DESDE EL COMPONENTE ESTADÍSTICO, A PARTIR DE LOS SEÑALADO EN LA NORMA NTC PE 1000/2020 Y LOS MANUALES VIGENTES DEL IDEAM.</t>
  </si>
  <si>
    <t>INFORMACION CONTRACTUAL JUNIO 2024</t>
  </si>
  <si>
    <t>SAMC 008-2024</t>
  </si>
  <si>
    <t>(METEO-484) FORTALECER LAS ACTIVIDADES ESTRATÉGICAS PARA EL DESARROLLO DE MESAS AGROCLIMÁTICAS COMUNITARIAS Y ESCUELAS DE CAMPO, ARTICULADOS CON PROCESOS DE GESTIÓN DEL CONOCIMIENTO INTEGRAL DE ACCIONES CLIMÁTICAS EN LAS CUENCAS HIDROGRÁFICAS DEL ÁREA PILOTO DEL PROYECTO ENANDES</t>
  </si>
  <si>
    <t xml:space="preserve">PROCESOS DESIERTOS 2024 JUNIO </t>
  </si>
  <si>
    <t>SECOP</t>
  </si>
  <si>
    <t>https://community.secop.gov.co/Public/Tendering/OpportunityDetail/Index?noticeUID=CO1.NTC.6099059</t>
  </si>
  <si>
    <t>https://community.secop.gov.co/Public/Tendering/OpportunityDetail/Index?noticeUID=CO1.NTC.6091148&amp;isFromPublicArea=True&amp;isModal=False</t>
  </si>
  <si>
    <t>https://community.secop.gov.co/Public/Tendering/OpportunityDetail/Index?noticeUID=CO1.NTC.6226825&amp;isFromPublicArea=True&amp;isModal=False</t>
  </si>
  <si>
    <t>https://community.secop.gov.co/Public/Tendering/OpportunityDetail/Index?noticeUID=CO1.NTC.6274862&amp;isFromPublicArea=True&amp;isModal=False</t>
  </si>
  <si>
    <t>https://community.secop.gov.co/Public/Tendering/OpportunityDetail/Index?noticeUID=CO1.NTC.6240167&amp;isFromPublicArea=True&amp;isModal=False</t>
  </si>
  <si>
    <t>https://community.secop.gov.co/Public/Tendering/OpportunityDetail/Index?noticeUID=CO1.NTC.6186034&amp;isFromPublicArea=True&amp;isModal=False</t>
  </si>
  <si>
    <t>https://community.secop.gov.co/Public/Tendering/OpportunityDetail/Index?noticeUID=CO1.NTC.6257708&amp;isFromPublicArea=True&amp;isModal=False</t>
  </si>
  <si>
    <t>https://community.secop.gov.co/Public/Tendering/OpportunityDetail/Index?noticeUID=CO1.NTC.6260900&amp;isFromPublicArea=True&amp;isModal=False</t>
  </si>
  <si>
    <t>https://community.secop.gov.co/Public/Tendering/OpportunityDetail/Index?noticeUID=CO1.NTC.6166328&amp;isFromPublicArea=True&amp;isModal=False</t>
  </si>
  <si>
    <t>https://community.secop.gov.co/Public/Tendering/OpportunityDetail/Index?noticeUID=CO1.NTC.6261052&amp;isFromPublicArea=True&amp;isModal=False</t>
  </si>
  <si>
    <t>https://community.secop.gov.co/Public/Tendering/OpportunityDetail/Index?noticeUID=CO1.NTC.6268430&amp;isFromPublicArea=True&amp;isModal=False</t>
  </si>
  <si>
    <t>https://community.secop.gov.co/Public/Tendering/OpportunityDetail/Index?noticeUID=CO1.NTC.6274640&amp;isFromPublicArea=True&amp;isModal=False</t>
  </si>
  <si>
    <t>https://community.secop.gov.co/Public/Tendering/OpportunityDetail/Index?noticeUID=CO1.NTC.6191132&amp;isFromPublicArea=True&amp;isModal=False</t>
  </si>
  <si>
    <t>https://community.secop.gov.co/Public/Tendering/OpportunityDetail/Index?noticeUID=CO1.NTC.6212096&amp;isFromPublicArea=True&amp;isModal=False</t>
  </si>
  <si>
    <t>https://community.secop.gov.co/Public/Tendering/OpportunityDetail/Index?noticeUID=CO1.NTC.6293666&amp;isFromPublicArea=True&amp;isModal=False</t>
  </si>
  <si>
    <t>https://community.secop.gov.co/Public/Tendering/OpportunityDetail/Index?noticeUID=CO1.NTC.6305248&amp;isFromPublicArea=True&amp;isModal=False</t>
  </si>
  <si>
    <t>https://community.secop.gov.co/Public/Tendering/OpportunityDetail/Index?noticeUID=CO1.NTC.6305722&amp;isFromPublicArea=True&amp;isModal=False</t>
  </si>
  <si>
    <t>https://www.colombiacompra.gov.co/tienda-virtual-del-estado-colombiano/ordenes-compra/130339</t>
  </si>
  <si>
    <t>https://community.secop.gov.co/Public/Tendering/OpportunityDetail/Index?noticeUID=CO1.NTC.6242984&amp;isFromPublicArea=True&amp;isModal=False</t>
  </si>
  <si>
    <t>https://community.secop.gov.co/Public/Tendering/OpportunityDetail/Index?noticeUID=CO1.NTC.6325855&amp;isFromPublicArea=True&amp;isModal=False</t>
  </si>
  <si>
    <t>https://community.secop.gov.co/Public/Tendering/OpportunityDetail/Index?noticeUID=CO1.NTC.6315233&amp;isFromPublicArea=True&amp;isModal=False</t>
  </si>
  <si>
    <t>https://community.secop.gov.co/Public/Tendering/OpportunityDetail/Index?noticeUID=CO1.NTC.6326884&amp;isFromPublicArea=True&amp;isModal=False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</si>
</sst>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_);[Red]\(&quot;$&quot;\ #,##0\)"/>
    <numFmt numFmtId="165" formatCode="[$$-240A]\ #,##0"/>
  </numFmts>
  <fonts count="13" x14ac:knownFonts="1">
    <font>
      <sz val="11"/>
      <color theme="1"/>
      <name val="Calibri"/>
      <family val="2"/>
      <scheme val="minor"/>
    </font>
    <font>
      <b/>
      <sz val="10"/>
      <name val="Arial Narrow"/>
      <family val="2"/>
    </font>
    <font>
      <sz val="10"/>
      <name val="Arial Narrow"/>
      <family val="2"/>
    </font>
    <font>
      <u/>
      <sz val="10"/>
      <color indexed="12"/>
      <name val="Arial"/>
      <family val="2"/>
    </font>
    <font>
      <sz val="10"/>
      <name val="Arial"/>
      <family val="2"/>
    </font>
    <font>
      <b/>
      <i/>
      <sz val="16"/>
      <color indexed="8"/>
      <name val="Calibri"/>
      <family val="2"/>
    </font>
    <font>
      <sz val="11"/>
      <color theme="1"/>
      <name val="Calibri"/>
      <family val="2"/>
      <scheme val="minor"/>
    </font>
    <font>
      <sz val="10"/>
      <color theme="1"/>
      <name val="Arial Narrow"/>
      <family val="2"/>
    </font>
    <font>
      <sz val="11"/>
      <color indexed="8"/>
      <name val="Calibri"/>
      <family val="2"/>
      <scheme val="minor"/>
    </font>
    <font>
      <b/>
      <i/>
      <sz val="14"/>
      <color theme="1"/>
      <name val="Arial Narrow"/>
      <family val="2"/>
    </font>
    <font>
      <b/>
      <u/>
      <sz val="9"/>
      <name val="Arial"/>
      <family val="2"/>
    </font>
    <font>
      <sz val="9"/>
      <name val="Arial"/>
      <family val="2"/>
    </font>
    <font>
      <b/>
      <sz val="8"/>
      <name val="Arial Narrow"/>
      <family val="2"/>
    </font>
  </fonts>
  <fills count="4">
    <fill>
      <patternFill patternType="none"/>
    </fill>
    <fill>
      <patternFill patternType="gray125"/>
    </fill>
    <fill>
      <patternFill patternType="solid">
        <fgColor theme="0"/>
        <bgColor indexed="64"/>
      </patternFill>
    </fill>
    <fill>
      <patternFill patternType="solid">
        <fgColor theme="8"/>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xf numFmtId="9" fontId="6" fillId="0" borderId="0" applyFont="0" applyFill="0" applyBorder="0" applyAlignment="0" applyProtection="0"/>
    <xf numFmtId="0" fontId="8" fillId="0" borderId="0"/>
  </cellStyleXfs>
  <cellXfs count="37">
    <xf numFmtId="0" fontId="0" fillId="0" borderId="0" xfId="0"/>
    <xf numFmtId="0" fontId="0" fillId="2" borderId="0" xfId="0" applyFill="1" applyAlignment="1">
      <alignment horizontal="center" vertical="center"/>
    </xf>
    <xf numFmtId="0" fontId="0" fillId="2" borderId="0" xfId="0" applyFill="1"/>
    <xf numFmtId="0" fontId="7" fillId="2" borderId="0" xfId="0" applyFont="1" applyFill="1"/>
    <xf numFmtId="0" fontId="2" fillId="2" borderId="1" xfId="0" applyFont="1" applyFill="1" applyBorder="1" applyAlignment="1" applyProtection="1">
      <alignment vertical="top" wrapText="1"/>
      <protection locked="0"/>
    </xf>
    <xf numFmtId="9" fontId="7" fillId="2" borderId="1" xfId="3" applyFont="1" applyFill="1" applyBorder="1" applyAlignment="1"/>
    <xf numFmtId="0" fontId="2" fillId="2" borderId="1" xfId="1" applyFont="1" applyFill="1" applyBorder="1" applyAlignment="1" applyProtection="1">
      <alignment horizontal="left" vertical="top" wrapText="1"/>
      <protection locked="0"/>
    </xf>
    <xf numFmtId="0" fontId="2" fillId="2" borderId="1" xfId="0" applyFont="1" applyFill="1" applyBorder="1" applyAlignment="1">
      <alignment horizontal="right" vertical="top" wrapText="1"/>
    </xf>
    <xf numFmtId="0" fontId="2" fillId="2" borderId="1" xfId="0" applyFont="1" applyFill="1" applyBorder="1" applyAlignment="1" applyProtection="1">
      <alignment horizontal="justify" vertical="top" wrapText="1"/>
      <protection locked="0"/>
    </xf>
    <xf numFmtId="0" fontId="0" fillId="2" borderId="0" xfId="0" applyFill="1" applyAlignment="1">
      <alignment horizontal="center"/>
    </xf>
    <xf numFmtId="0" fontId="0" fillId="2" borderId="0" xfId="0" applyFill="1" applyAlignment="1">
      <alignment horizontal="left"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2" borderId="1" xfId="0" applyFont="1" applyFill="1" applyBorder="1" applyAlignment="1" applyProtection="1">
      <alignment horizontal="left" vertical="top" wrapText="1"/>
      <protection locked="0"/>
    </xf>
    <xf numFmtId="165" fontId="2" fillId="2" borderId="1" xfId="0" applyNumberFormat="1" applyFont="1" applyFill="1" applyBorder="1" applyAlignment="1" applyProtection="1">
      <alignment horizontal="right" vertical="top" wrapText="1"/>
      <protection locked="0"/>
    </xf>
    <xf numFmtId="14" fontId="2" fillId="2" borderId="1" xfId="0" applyNumberFormat="1" applyFont="1" applyFill="1" applyBorder="1" applyAlignment="1" applyProtection="1">
      <alignment horizontal="right" vertical="top" wrapText="1"/>
      <protection locked="0"/>
    </xf>
    <xf numFmtId="14" fontId="2" fillId="2" borderId="1" xfId="0" applyNumberFormat="1" applyFont="1" applyFill="1" applyBorder="1" applyAlignment="1" applyProtection="1">
      <alignment vertical="top" wrapText="1"/>
      <protection hidden="1"/>
    </xf>
    <xf numFmtId="14" fontId="2" fillId="2" borderId="1" xfId="0" applyNumberFormat="1" applyFont="1" applyFill="1" applyBorder="1" applyAlignment="1" applyProtection="1">
      <alignment horizontal="right" vertical="top" wrapText="1"/>
      <protection hidden="1"/>
    </xf>
    <xf numFmtId="0" fontId="2" fillId="0" borderId="1" xfId="0" applyFont="1" applyBorder="1" applyAlignment="1">
      <alignment vertical="top" wrapText="1"/>
    </xf>
    <xf numFmtId="0" fontId="0" fillId="2" borderId="0" xfId="0" applyFill="1" applyAlignment="1">
      <alignment horizontal="center" vertical="center" wrapText="1"/>
    </xf>
    <xf numFmtId="164" fontId="0" fillId="2" borderId="0" xfId="0" applyNumberFormat="1" applyFill="1"/>
    <xf numFmtId="3" fontId="11" fillId="2" borderId="1" xfId="0" applyNumberFormat="1" applyFont="1" applyFill="1" applyBorder="1" applyAlignment="1">
      <alignment horizontal="center" vertical="center" wrapText="1"/>
    </xf>
    <xf numFmtId="0" fontId="1" fillId="2" borderId="1" xfId="0" applyFont="1" applyFill="1" applyBorder="1" applyAlignment="1" applyProtection="1">
      <alignment horizontal="center" vertical="center"/>
      <protection locked="0"/>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9" fillId="2" borderId="0" xfId="0" applyFont="1" applyFill="1" applyAlignment="1">
      <alignment horizontal="center" vertical="center" wrapText="1"/>
    </xf>
    <xf numFmtId="0" fontId="2" fillId="3" borderId="1" xfId="0" applyFont="1" applyFill="1" applyBorder="1" applyAlignment="1">
      <alignment horizontal="right" vertical="top" wrapText="1"/>
    </xf>
  </cellXfs>
  <cellStyles count="5">
    <cellStyle name="Hipervínculo" xfId="1" builtinId="8"/>
    <cellStyle name="Normal" xfId="0" builtinId="0"/>
    <cellStyle name="Normal 2" xfId="4" xr:uid="{00000000-0005-0000-0000-000002000000}"/>
    <cellStyle name="Normal 6 2" xfId="2" xr:uid="{00000000-0005-0000-0000-000003000000}"/>
    <cellStyle name="Porcentaje" xfId="3" builtinId="5"/>
  </cellStyles>
  <dxfs count="1">
    <dxf>
      <font>
        <condense val="0"/>
        <extend val="0"/>
        <color indexed="10"/>
      </font>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380812</xdr:colOff>
      <xdr:row>0</xdr:row>
      <xdr:rowOff>0</xdr:rowOff>
    </xdr:from>
    <xdr:to>
      <xdr:col>3</xdr:col>
      <xdr:colOff>692394</xdr:colOff>
      <xdr:row>2</xdr:row>
      <xdr:rowOff>133350</xdr:rowOff>
    </xdr:to>
    <xdr:pic>
      <xdr:nvPicPr>
        <xdr:cNvPr id="3" name="Imagen 2" descr="IDEAM PRONOSTICA QUE ABRIL LLEGARÁ CARGADO DE AGUA EN LA MAYOR PARTE DEL  PAÍS A PESAR DEL EL NIÑO - Dextra International Colombi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8812" y="0"/>
          <a:ext cx="2057832" cy="1196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600075</xdr:colOff>
      <xdr:row>0</xdr:row>
      <xdr:rowOff>0</xdr:rowOff>
    </xdr:from>
    <xdr:to>
      <xdr:col>3</xdr:col>
      <xdr:colOff>378257</xdr:colOff>
      <xdr:row>5</xdr:row>
      <xdr:rowOff>123825</xdr:rowOff>
    </xdr:to>
    <xdr:pic>
      <xdr:nvPicPr>
        <xdr:cNvPr id="2" name="Imagen 1" descr="IDEAM PRONOSTICA QUE ABRIL LLEGARÁ CARGADO DE AGUA EN LA MAYOR PARTE DEL  PAÍS A PESAR DEL EL NIÑO - Dextra International Colombi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7</xdr:row>
      <xdr:rowOff>0</xdr:rowOff>
    </xdr:from>
    <xdr:to>
      <xdr:col>3</xdr:col>
      <xdr:colOff>304800</xdr:colOff>
      <xdr:row>8</xdr:row>
      <xdr:rowOff>114300</xdr:rowOff>
    </xdr:to>
    <xdr:sp macro="" textlink="">
      <xdr:nvSpPr>
        <xdr:cNvPr id="3074" name="AutoShape 2" descr="blob:https://web.whatsapp.com/ec0c2c41-4d17-47fb-8c26-c41c22d7d070">
          <a:extLst>
            <a:ext uri="{FF2B5EF4-FFF2-40B4-BE49-F238E27FC236}">
              <a16:creationId xmlns:a16="http://schemas.microsoft.com/office/drawing/2014/main" id="{00000000-0008-0000-0200-0000020C0000}"/>
            </a:ext>
          </a:extLst>
        </xdr:cNvPr>
        <xdr:cNvSpPr>
          <a:spLocks noChangeAspect="1" noChangeArrowheads="1"/>
        </xdr:cNvSpPr>
      </xdr:nvSpPr>
      <xdr:spPr bwMode="auto">
        <a:xfrm>
          <a:off x="2286000" y="133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xdr:row>
      <xdr:rowOff>0</xdr:rowOff>
    </xdr:from>
    <xdr:to>
      <xdr:col>4</xdr:col>
      <xdr:colOff>304800</xdr:colOff>
      <xdr:row>6</xdr:row>
      <xdr:rowOff>114300</xdr:rowOff>
    </xdr:to>
    <xdr:sp macro="" textlink="">
      <xdr:nvSpPr>
        <xdr:cNvPr id="3075" name="AutoShape 3" descr="blob:https://web.whatsapp.com/ec0c2c41-4d17-47fb-8c26-c41c22d7d070">
          <a:extLst>
            <a:ext uri="{FF2B5EF4-FFF2-40B4-BE49-F238E27FC236}">
              <a16:creationId xmlns:a16="http://schemas.microsoft.com/office/drawing/2014/main" id="{00000000-0008-0000-0200-0000030C0000}"/>
            </a:ext>
          </a:extLst>
        </xdr:cNvPr>
        <xdr:cNvSpPr>
          <a:spLocks noChangeAspect="1" noChangeArrowheads="1"/>
        </xdr:cNvSpPr>
      </xdr:nvSpPr>
      <xdr:spPr bwMode="auto">
        <a:xfrm>
          <a:off x="3048000" y="9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95250</xdr:rowOff>
    </xdr:from>
    <xdr:to>
      <xdr:col>10</xdr:col>
      <xdr:colOff>152400</xdr:colOff>
      <xdr:row>81</xdr:row>
      <xdr:rowOff>57150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715250"/>
          <a:ext cx="7772400" cy="7772400"/>
        </a:xfrm>
        <a:prstGeom prst="rect">
          <a:avLst/>
        </a:prstGeom>
      </xdr:spPr>
    </xdr:pic>
    <xdr:clientData/>
  </xdr:twoCellAnchor>
  <xdr:twoCellAnchor editAs="oneCell">
    <xdr:from>
      <xdr:col>10</xdr:col>
      <xdr:colOff>161925</xdr:colOff>
      <xdr:row>0</xdr:row>
      <xdr:rowOff>9525</xdr:rowOff>
    </xdr:from>
    <xdr:to>
      <xdr:col>20</xdr:col>
      <xdr:colOff>314325</xdr:colOff>
      <xdr:row>40</xdr:row>
      <xdr:rowOff>161925</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81925" y="9525"/>
          <a:ext cx="7772400" cy="7772400"/>
        </a:xfrm>
        <a:prstGeom prst="rect">
          <a:avLst/>
        </a:prstGeom>
      </xdr:spPr>
    </xdr:pic>
    <xdr:clientData/>
  </xdr:twoCellAnchor>
  <xdr:twoCellAnchor editAs="oneCell">
    <xdr:from>
      <xdr:col>0</xdr:col>
      <xdr:colOff>9525</xdr:colOff>
      <xdr:row>0</xdr:row>
      <xdr:rowOff>0</xdr:rowOff>
    </xdr:from>
    <xdr:to>
      <xdr:col>10</xdr:col>
      <xdr:colOff>161925</xdr:colOff>
      <xdr:row>40</xdr:row>
      <xdr:rowOff>152400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25" y="0"/>
          <a:ext cx="7772400" cy="77724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
  <sheetViews>
    <sheetView tabSelected="1" view="pageBreakPreview" zoomScaleNormal="100" zoomScaleSheetLayoutView="100" workbookViewId="0">
      <selection activeCell="B4" sqref="B4:B5"/>
    </sheetView>
  </sheetViews>
  <sheetFormatPr baseColWidth="10" defaultRowHeight="15" x14ac:dyDescent="0.25"/>
  <cols>
    <col min="1" max="1" width="7.7109375" style="1" customWidth="1"/>
    <col min="2" max="2" width="19.7109375" style="1" customWidth="1"/>
    <col min="3" max="3" width="26.28515625" style="1" customWidth="1"/>
    <col min="4" max="4" width="19.5703125" style="1" customWidth="1"/>
    <col min="5" max="5" width="20.140625" style="1" customWidth="1"/>
    <col min="6" max="6" width="20.85546875" style="19" customWidth="1"/>
    <col min="7" max="7" width="62.140625" style="2" customWidth="1"/>
    <col min="8" max="8" width="10.85546875" style="2" customWidth="1"/>
    <col min="9" max="9" width="13" style="9" customWidth="1"/>
    <col min="10" max="10" width="12.140625" style="3" customWidth="1"/>
    <col min="11" max="11" width="14.28515625" style="2" customWidth="1"/>
    <col min="12" max="12" width="24" style="2" customWidth="1"/>
    <col min="13" max="13" width="14.5703125" style="2" customWidth="1"/>
    <col min="14" max="14" width="12.85546875" style="2" customWidth="1"/>
    <col min="15" max="15" width="12.42578125" style="2" customWidth="1"/>
    <col min="16" max="16" width="11.7109375" style="2" customWidth="1"/>
    <col min="17" max="17" width="10.7109375" style="2" customWidth="1"/>
    <col min="18" max="16384" width="11.42578125" style="2"/>
  </cols>
  <sheetData>
    <row r="1" spans="1:17" ht="15" customHeight="1" x14ac:dyDescent="0.25">
      <c r="A1" s="23" t="s">
        <v>84</v>
      </c>
      <c r="B1" s="24"/>
      <c r="C1" s="24"/>
      <c r="D1" s="24"/>
      <c r="E1" s="24"/>
      <c r="F1" s="24"/>
      <c r="G1" s="24"/>
      <c r="H1" s="24"/>
      <c r="I1" s="24"/>
      <c r="J1" s="24"/>
      <c r="K1" s="24"/>
      <c r="L1" s="24"/>
      <c r="M1" s="24"/>
      <c r="N1" s="24"/>
      <c r="O1" s="24"/>
      <c r="P1" s="24"/>
      <c r="Q1" s="25"/>
    </row>
    <row r="2" spans="1:17" ht="68.25" customHeight="1" x14ac:dyDescent="0.25">
      <c r="A2" s="26"/>
      <c r="B2" s="27"/>
      <c r="C2" s="27"/>
      <c r="D2" s="27"/>
      <c r="E2" s="27"/>
      <c r="F2" s="27"/>
      <c r="G2" s="27"/>
      <c r="H2" s="27"/>
      <c r="I2" s="27"/>
      <c r="J2" s="27"/>
      <c r="K2" s="27"/>
      <c r="L2" s="27"/>
      <c r="M2" s="27"/>
      <c r="N2" s="27"/>
      <c r="O2" s="27"/>
      <c r="P2" s="27"/>
      <c r="Q2" s="28"/>
    </row>
    <row r="3" spans="1:17" x14ac:dyDescent="0.25">
      <c r="A3" s="29" t="s">
        <v>0</v>
      </c>
      <c r="B3" s="22"/>
      <c r="C3" s="29" t="s">
        <v>1</v>
      </c>
      <c r="D3" s="29"/>
      <c r="E3" s="29" t="s">
        <v>2</v>
      </c>
      <c r="F3" s="29"/>
      <c r="G3" s="29"/>
      <c r="H3" s="29"/>
      <c r="I3" s="29"/>
      <c r="J3" s="29"/>
      <c r="K3" s="29" t="s">
        <v>13</v>
      </c>
      <c r="L3" s="29"/>
      <c r="M3" s="29"/>
      <c r="N3" s="29" t="s">
        <v>14</v>
      </c>
      <c r="O3" s="29"/>
      <c r="P3" s="29"/>
      <c r="Q3" s="29"/>
    </row>
    <row r="4" spans="1:17" ht="15" customHeight="1" x14ac:dyDescent="0.25">
      <c r="A4" s="29"/>
      <c r="B4" s="30" t="s">
        <v>88</v>
      </c>
      <c r="C4" s="30" t="s">
        <v>3</v>
      </c>
      <c r="D4" s="30" t="s">
        <v>4</v>
      </c>
      <c r="E4" s="31" t="s">
        <v>5</v>
      </c>
      <c r="F4" s="31" t="s">
        <v>6</v>
      </c>
      <c r="G4" s="30" t="s">
        <v>8</v>
      </c>
      <c r="H4" s="31" t="s">
        <v>9</v>
      </c>
      <c r="I4" s="31" t="s">
        <v>10</v>
      </c>
      <c r="J4" s="33" t="s">
        <v>12</v>
      </c>
      <c r="K4" s="31" t="s">
        <v>11</v>
      </c>
      <c r="L4" s="30" t="s">
        <v>21</v>
      </c>
      <c r="M4" s="30" t="s">
        <v>22</v>
      </c>
      <c r="N4" s="30" t="s">
        <v>15</v>
      </c>
      <c r="O4" s="30" t="s">
        <v>16</v>
      </c>
      <c r="P4" s="30" t="s">
        <v>17</v>
      </c>
      <c r="Q4" s="30" t="s">
        <v>18</v>
      </c>
    </row>
    <row r="5" spans="1:17" ht="38.25" customHeight="1" x14ac:dyDescent="0.25">
      <c r="A5" s="29"/>
      <c r="B5" s="30"/>
      <c r="C5" s="30"/>
      <c r="D5" s="30"/>
      <c r="E5" s="32"/>
      <c r="F5" s="32"/>
      <c r="G5" s="30"/>
      <c r="H5" s="32"/>
      <c r="I5" s="32"/>
      <c r="J5" s="34"/>
      <c r="K5" s="32"/>
      <c r="L5" s="30"/>
      <c r="M5" s="30"/>
      <c r="N5" s="30"/>
      <c r="O5" s="30"/>
      <c r="P5" s="30"/>
      <c r="Q5" s="30"/>
    </row>
    <row r="6" spans="1:17" ht="51" x14ac:dyDescent="0.25">
      <c r="A6" s="7">
        <v>357</v>
      </c>
      <c r="B6" s="36" t="s">
        <v>89</v>
      </c>
      <c r="C6" s="6" t="s">
        <v>31</v>
      </c>
      <c r="D6" s="8" t="s">
        <v>27</v>
      </c>
      <c r="E6" s="4" t="s">
        <v>53</v>
      </c>
      <c r="F6" s="4" t="s">
        <v>56</v>
      </c>
      <c r="G6" s="13" t="s">
        <v>62</v>
      </c>
      <c r="H6" s="15">
        <v>45447</v>
      </c>
      <c r="I6" s="17">
        <v>45641</v>
      </c>
      <c r="J6" s="5">
        <f ca="1">1-((I6-TODAY())*1/(I6-H6))</f>
        <v>0.58247422680412364</v>
      </c>
      <c r="K6" s="14">
        <v>125644709.76000001</v>
      </c>
      <c r="L6" s="5">
        <f t="shared" ref="L6:L27" ca="1" si="0">1-((I6-TODAY())*1/(I6-H6))</f>
        <v>0.58247422680412364</v>
      </c>
      <c r="M6" s="5">
        <f ca="1">1-((I6-TODAY())*1/(I6-H6))</f>
        <v>0.58247422680412364</v>
      </c>
      <c r="N6" s="5" t="s">
        <v>26</v>
      </c>
      <c r="O6" s="5" t="s">
        <v>26</v>
      </c>
      <c r="P6" s="5" t="s">
        <v>26</v>
      </c>
      <c r="Q6" s="5" t="s">
        <v>26</v>
      </c>
    </row>
    <row r="7" spans="1:17" ht="76.5" x14ac:dyDescent="0.25">
      <c r="A7" s="7">
        <v>358</v>
      </c>
      <c r="B7" s="7" t="s">
        <v>90</v>
      </c>
      <c r="C7" s="6" t="s">
        <v>32</v>
      </c>
      <c r="D7" s="8" t="s">
        <v>27</v>
      </c>
      <c r="E7" s="4" t="s">
        <v>53</v>
      </c>
      <c r="F7" s="18" t="s">
        <v>56</v>
      </c>
      <c r="G7" s="13" t="s">
        <v>63</v>
      </c>
      <c r="H7" s="15">
        <v>45454</v>
      </c>
      <c r="I7" s="17">
        <v>45486</v>
      </c>
      <c r="J7" s="5">
        <f t="shared" ref="J7:J27" ca="1" si="1">1-((I7-TODAY())*1/(I7-H7))</f>
        <v>3.3125</v>
      </c>
      <c r="K7" s="14">
        <v>180000000</v>
      </c>
      <c r="L7" s="5">
        <f t="shared" ca="1" si="0"/>
        <v>3.3125</v>
      </c>
      <c r="M7" s="5">
        <f t="shared" ref="M7:M27" ca="1" si="2">1-((I7-TODAY())*1/(I7-H7))</f>
        <v>3.3125</v>
      </c>
      <c r="N7" s="5" t="s">
        <v>26</v>
      </c>
      <c r="O7" s="5" t="s">
        <v>26</v>
      </c>
      <c r="P7" s="5" t="s">
        <v>26</v>
      </c>
      <c r="Q7" s="5" t="s">
        <v>26</v>
      </c>
    </row>
    <row r="8" spans="1:17" ht="76.5" x14ac:dyDescent="0.25">
      <c r="A8" s="7">
        <v>359</v>
      </c>
      <c r="B8" s="7" t="s">
        <v>91</v>
      </c>
      <c r="C8" s="6" t="s">
        <v>33</v>
      </c>
      <c r="D8" s="8" t="s">
        <v>19</v>
      </c>
      <c r="E8" s="4" t="s">
        <v>20</v>
      </c>
      <c r="F8" s="18" t="s">
        <v>7</v>
      </c>
      <c r="G8" s="13" t="s">
        <v>64</v>
      </c>
      <c r="H8" s="15">
        <v>45448</v>
      </c>
      <c r="I8" s="17">
        <v>45657</v>
      </c>
      <c r="J8" s="5">
        <f t="shared" ca="1" si="1"/>
        <v>0.53588516746411485</v>
      </c>
      <c r="K8" s="14">
        <v>17166666</v>
      </c>
      <c r="L8" s="5">
        <f t="shared" ca="1" si="0"/>
        <v>0.53588516746411485</v>
      </c>
      <c r="M8" s="5">
        <f t="shared" ca="1" si="2"/>
        <v>0.53588516746411485</v>
      </c>
      <c r="N8" s="5" t="s">
        <v>26</v>
      </c>
      <c r="O8" s="5" t="s">
        <v>26</v>
      </c>
      <c r="P8" s="5" t="s">
        <v>26</v>
      </c>
      <c r="Q8" s="5" t="s">
        <v>26</v>
      </c>
    </row>
    <row r="9" spans="1:17" ht="76.5" x14ac:dyDescent="0.25">
      <c r="A9" s="7">
        <v>360</v>
      </c>
      <c r="B9" s="7" t="s">
        <v>92</v>
      </c>
      <c r="C9" s="6" t="s">
        <v>34</v>
      </c>
      <c r="D9" s="8" t="s">
        <v>19</v>
      </c>
      <c r="E9" s="4" t="s">
        <v>20</v>
      </c>
      <c r="F9" s="18" t="s">
        <v>7</v>
      </c>
      <c r="G9" s="13" t="s">
        <v>65</v>
      </c>
      <c r="H9" s="15">
        <v>45460</v>
      </c>
      <c r="I9" s="17">
        <v>45657</v>
      </c>
      <c r="J9" s="5">
        <f t="shared" ca="1" si="1"/>
        <v>0.50761421319796951</v>
      </c>
      <c r="K9" s="14">
        <v>38800000</v>
      </c>
      <c r="L9" s="5">
        <f t="shared" ca="1" si="0"/>
        <v>0.50761421319796951</v>
      </c>
      <c r="M9" s="5">
        <f t="shared" ca="1" si="2"/>
        <v>0.50761421319796951</v>
      </c>
      <c r="N9" s="5" t="s">
        <v>26</v>
      </c>
      <c r="O9" s="5" t="s">
        <v>26</v>
      </c>
      <c r="P9" s="5" t="s">
        <v>26</v>
      </c>
      <c r="Q9" s="5" t="s">
        <v>26</v>
      </c>
    </row>
    <row r="10" spans="1:17" ht="76.5" x14ac:dyDescent="0.25">
      <c r="A10" s="7">
        <v>361</v>
      </c>
      <c r="B10" s="7" t="s">
        <v>93</v>
      </c>
      <c r="C10" s="6" t="s">
        <v>35</v>
      </c>
      <c r="D10" s="8" t="s">
        <v>19</v>
      </c>
      <c r="E10" s="4" t="s">
        <v>20</v>
      </c>
      <c r="F10" s="18" t="s">
        <v>7</v>
      </c>
      <c r="G10" s="13" t="s">
        <v>66</v>
      </c>
      <c r="H10" s="15">
        <v>45450</v>
      </c>
      <c r="I10" s="17">
        <v>45657</v>
      </c>
      <c r="J10" s="5">
        <f t="shared" ca="1" si="1"/>
        <v>0.5314009661835748</v>
      </c>
      <c r="K10" s="14">
        <v>41991040</v>
      </c>
      <c r="L10" s="5">
        <f t="shared" ca="1" si="0"/>
        <v>0.5314009661835748</v>
      </c>
      <c r="M10" s="5">
        <f t="shared" ca="1" si="2"/>
        <v>0.5314009661835748</v>
      </c>
      <c r="N10" s="5" t="s">
        <v>26</v>
      </c>
      <c r="O10" s="5" t="s">
        <v>26</v>
      </c>
      <c r="P10" s="5" t="s">
        <v>26</v>
      </c>
      <c r="Q10" s="5" t="s">
        <v>26</v>
      </c>
    </row>
    <row r="11" spans="1:17" ht="76.5" x14ac:dyDescent="0.25">
      <c r="A11" s="7">
        <v>362</v>
      </c>
      <c r="B11" s="7" t="s">
        <v>94</v>
      </c>
      <c r="C11" s="6" t="s">
        <v>36</v>
      </c>
      <c r="D11" s="8" t="s">
        <v>27</v>
      </c>
      <c r="E11" s="4" t="s">
        <v>28</v>
      </c>
      <c r="F11" s="18" t="s">
        <v>7</v>
      </c>
      <c r="G11" s="13" t="s">
        <v>67</v>
      </c>
      <c r="H11" s="15">
        <v>45456</v>
      </c>
      <c r="I11" s="17">
        <v>46194</v>
      </c>
      <c r="J11" s="5">
        <f t="shared" ca="1" si="1"/>
        <v>0.14092140921409213</v>
      </c>
      <c r="K11" s="14">
        <v>0</v>
      </c>
      <c r="L11" s="5">
        <f t="shared" ca="1" si="0"/>
        <v>0.14092140921409213</v>
      </c>
      <c r="M11" s="5">
        <f t="shared" ca="1" si="2"/>
        <v>0.14092140921409213</v>
      </c>
      <c r="N11" s="5" t="s">
        <v>26</v>
      </c>
      <c r="O11" s="5" t="s">
        <v>26</v>
      </c>
      <c r="P11" s="5" t="s">
        <v>26</v>
      </c>
      <c r="Q11" s="5" t="s">
        <v>26</v>
      </c>
    </row>
    <row r="12" spans="1:17" ht="76.5" x14ac:dyDescent="0.25">
      <c r="A12" s="7">
        <v>363</v>
      </c>
      <c r="B12" s="7" t="s">
        <v>95</v>
      </c>
      <c r="C12" s="6" t="s">
        <v>37</v>
      </c>
      <c r="D12" s="8" t="s">
        <v>27</v>
      </c>
      <c r="E12" s="4" t="s">
        <v>20</v>
      </c>
      <c r="F12" s="13" t="s">
        <v>57</v>
      </c>
      <c r="G12" s="13" t="s">
        <v>68</v>
      </c>
      <c r="H12" s="15">
        <v>45460</v>
      </c>
      <c r="I12" s="15">
        <v>45825</v>
      </c>
      <c r="J12" s="5">
        <f t="shared" ca="1" si="1"/>
        <v>0.27397260273972601</v>
      </c>
      <c r="K12" s="14">
        <v>0</v>
      </c>
      <c r="L12" s="5">
        <f t="shared" ca="1" si="0"/>
        <v>0.27397260273972601</v>
      </c>
      <c r="M12" s="5">
        <f t="shared" ca="1" si="2"/>
        <v>0.27397260273972601</v>
      </c>
      <c r="N12" s="5" t="s">
        <v>26</v>
      </c>
      <c r="O12" s="5" t="s">
        <v>26</v>
      </c>
      <c r="P12" s="5" t="s">
        <v>26</v>
      </c>
      <c r="Q12" s="5" t="s">
        <v>26</v>
      </c>
    </row>
    <row r="13" spans="1:17" ht="76.5" x14ac:dyDescent="0.25">
      <c r="A13" s="7">
        <v>364</v>
      </c>
      <c r="B13" s="7" t="s">
        <v>96</v>
      </c>
      <c r="C13" s="6" t="s">
        <v>38</v>
      </c>
      <c r="D13" s="8" t="s">
        <v>19</v>
      </c>
      <c r="E13" s="4" t="s">
        <v>20</v>
      </c>
      <c r="F13" s="18" t="s">
        <v>7</v>
      </c>
      <c r="G13" s="13" t="s">
        <v>69</v>
      </c>
      <c r="H13" s="15">
        <v>45456</v>
      </c>
      <c r="I13" s="17">
        <v>45657</v>
      </c>
      <c r="J13" s="5">
        <f t="shared" ca="1" si="1"/>
        <v>0.51741293532338306</v>
      </c>
      <c r="K13" s="14">
        <v>28380000</v>
      </c>
      <c r="L13" s="5">
        <f t="shared" ca="1" si="0"/>
        <v>0.51741293532338306</v>
      </c>
      <c r="M13" s="5">
        <f t="shared" ca="1" si="2"/>
        <v>0.51741293532338306</v>
      </c>
      <c r="N13" s="5" t="s">
        <v>26</v>
      </c>
      <c r="O13" s="5" t="s">
        <v>26</v>
      </c>
      <c r="P13" s="5" t="s">
        <v>26</v>
      </c>
      <c r="Q13" s="5" t="s">
        <v>26</v>
      </c>
    </row>
    <row r="14" spans="1:17" ht="76.5" x14ac:dyDescent="0.25">
      <c r="A14" s="7">
        <v>365</v>
      </c>
      <c r="B14" s="7" t="s">
        <v>97</v>
      </c>
      <c r="C14" s="6" t="s">
        <v>39</v>
      </c>
      <c r="D14" s="8" t="s">
        <v>27</v>
      </c>
      <c r="E14" s="4" t="s">
        <v>30</v>
      </c>
      <c r="F14" s="18" t="s">
        <v>7</v>
      </c>
      <c r="G14" s="13" t="s">
        <v>70</v>
      </c>
      <c r="H14" s="15">
        <v>45456</v>
      </c>
      <c r="I14" s="17">
        <v>45657</v>
      </c>
      <c r="J14" s="5">
        <f t="shared" ca="1" si="1"/>
        <v>0.51741293532338306</v>
      </c>
      <c r="K14" s="14">
        <v>144714540</v>
      </c>
      <c r="L14" s="5">
        <f t="shared" ca="1" si="0"/>
        <v>0.51741293532338306</v>
      </c>
      <c r="M14" s="5">
        <f t="shared" ca="1" si="2"/>
        <v>0.51741293532338306</v>
      </c>
      <c r="N14" s="5" t="s">
        <v>26</v>
      </c>
      <c r="O14" s="5" t="s">
        <v>26</v>
      </c>
      <c r="P14" s="5" t="s">
        <v>26</v>
      </c>
      <c r="Q14" s="5" t="s">
        <v>26</v>
      </c>
    </row>
    <row r="15" spans="1:17" ht="76.5" x14ac:dyDescent="0.25">
      <c r="A15" s="7">
        <v>366</v>
      </c>
      <c r="B15" s="7" t="s">
        <v>98</v>
      </c>
      <c r="C15" s="6" t="s">
        <v>40</v>
      </c>
      <c r="D15" s="8" t="s">
        <v>19</v>
      </c>
      <c r="E15" s="4" t="s">
        <v>20</v>
      </c>
      <c r="F15" s="18" t="s">
        <v>7</v>
      </c>
      <c r="G15" s="13" t="s">
        <v>71</v>
      </c>
      <c r="H15" s="15">
        <v>45456</v>
      </c>
      <c r="I15" s="17">
        <v>45657</v>
      </c>
      <c r="J15" s="5">
        <f t="shared" ca="1" si="1"/>
        <v>0.51741293532338306</v>
      </c>
      <c r="K15" s="14">
        <v>52800000</v>
      </c>
      <c r="L15" s="5">
        <f t="shared" ca="1" si="0"/>
        <v>0.51741293532338306</v>
      </c>
      <c r="M15" s="5">
        <f t="shared" ca="1" si="2"/>
        <v>0.51741293532338306</v>
      </c>
      <c r="N15" s="5" t="s">
        <v>26</v>
      </c>
      <c r="O15" s="5" t="s">
        <v>26</v>
      </c>
      <c r="P15" s="5" t="s">
        <v>26</v>
      </c>
      <c r="Q15" s="5" t="s">
        <v>26</v>
      </c>
    </row>
    <row r="16" spans="1:17" ht="76.5" x14ac:dyDescent="0.25">
      <c r="A16" s="7">
        <v>367</v>
      </c>
      <c r="B16" s="7" t="s">
        <v>99</v>
      </c>
      <c r="C16" s="6" t="s">
        <v>41</v>
      </c>
      <c r="D16" s="8" t="s">
        <v>27</v>
      </c>
      <c r="E16" s="4" t="s">
        <v>54</v>
      </c>
      <c r="F16" s="13" t="s">
        <v>58</v>
      </c>
      <c r="G16" s="13" t="s">
        <v>72</v>
      </c>
      <c r="H16" s="15">
        <v>45457</v>
      </c>
      <c r="I16" s="17">
        <v>45626</v>
      </c>
      <c r="J16" s="5">
        <f t="shared" ca="1" si="1"/>
        <v>0.60946745562130178</v>
      </c>
      <c r="K16" s="14">
        <v>249665274</v>
      </c>
      <c r="L16" s="5">
        <f t="shared" ca="1" si="0"/>
        <v>0.60946745562130178</v>
      </c>
      <c r="M16" s="5">
        <f t="shared" ca="1" si="2"/>
        <v>0.60946745562130178</v>
      </c>
      <c r="N16" s="5" t="s">
        <v>26</v>
      </c>
      <c r="O16" s="5" t="s">
        <v>26</v>
      </c>
      <c r="P16" s="5" t="s">
        <v>26</v>
      </c>
      <c r="Q16" s="5" t="s">
        <v>26</v>
      </c>
    </row>
    <row r="17" spans="1:17" ht="15" customHeight="1" x14ac:dyDescent="0.25">
      <c r="A17" s="7">
        <v>368</v>
      </c>
      <c r="B17" s="7" t="s">
        <v>100</v>
      </c>
      <c r="C17" s="6" t="s">
        <v>42</v>
      </c>
      <c r="D17" s="8" t="s">
        <v>27</v>
      </c>
      <c r="E17" s="4" t="s">
        <v>20</v>
      </c>
      <c r="F17" s="18" t="s">
        <v>7</v>
      </c>
      <c r="G17" s="13" t="s">
        <v>73</v>
      </c>
      <c r="H17" s="15">
        <v>45460</v>
      </c>
      <c r="I17" s="17">
        <v>45636</v>
      </c>
      <c r="J17" s="5">
        <f t="shared" ca="1" si="1"/>
        <v>0.56818181818181812</v>
      </c>
      <c r="K17" s="14">
        <v>330000000</v>
      </c>
      <c r="L17" s="5">
        <f t="shared" ca="1" si="0"/>
        <v>0.56818181818181812</v>
      </c>
      <c r="M17" s="5">
        <f t="shared" ca="1" si="2"/>
        <v>0.56818181818181812</v>
      </c>
      <c r="N17" s="5" t="s">
        <v>26</v>
      </c>
      <c r="O17" s="5" t="s">
        <v>26</v>
      </c>
      <c r="P17" s="5" t="s">
        <v>26</v>
      </c>
      <c r="Q17" s="5" t="s">
        <v>26</v>
      </c>
    </row>
    <row r="18" spans="1:17" ht="76.5" x14ac:dyDescent="0.25">
      <c r="A18" s="7">
        <v>369</v>
      </c>
      <c r="B18" s="7" t="s">
        <v>101</v>
      </c>
      <c r="C18" s="6" t="s">
        <v>43</v>
      </c>
      <c r="D18" s="8" t="s">
        <v>27</v>
      </c>
      <c r="E18" s="4" t="s">
        <v>28</v>
      </c>
      <c r="F18" s="18" t="s">
        <v>56</v>
      </c>
      <c r="G18" s="13" t="s">
        <v>74</v>
      </c>
      <c r="H18" s="15">
        <v>45461</v>
      </c>
      <c r="I18" s="17">
        <v>45471</v>
      </c>
      <c r="J18" s="5">
        <f t="shared" ca="1" si="1"/>
        <v>9.9</v>
      </c>
      <c r="K18" s="14">
        <v>15184070.4</v>
      </c>
      <c r="L18" s="5">
        <f t="shared" ca="1" si="0"/>
        <v>9.9</v>
      </c>
      <c r="M18" s="5">
        <f t="shared" ca="1" si="2"/>
        <v>9.9</v>
      </c>
      <c r="N18" s="5" t="s">
        <v>26</v>
      </c>
      <c r="O18" s="5" t="s">
        <v>26</v>
      </c>
      <c r="P18" s="5" t="s">
        <v>26</v>
      </c>
      <c r="Q18" s="5" t="s">
        <v>26</v>
      </c>
    </row>
    <row r="19" spans="1:17" ht="76.5" x14ac:dyDescent="0.25">
      <c r="A19" s="7">
        <v>370</v>
      </c>
      <c r="B19" s="7" t="s">
        <v>102</v>
      </c>
      <c r="C19" s="6" t="s">
        <v>44</v>
      </c>
      <c r="D19" s="8" t="s">
        <v>27</v>
      </c>
      <c r="E19" s="4" t="s">
        <v>28</v>
      </c>
      <c r="F19" s="18" t="s">
        <v>59</v>
      </c>
      <c r="G19" s="13" t="s">
        <v>75</v>
      </c>
      <c r="H19" s="16">
        <v>45462</v>
      </c>
      <c r="I19" s="17">
        <v>45492</v>
      </c>
      <c r="J19" s="5">
        <f t="shared" ca="1" si="1"/>
        <v>3.2666666666666666</v>
      </c>
      <c r="K19" s="14">
        <v>31210313</v>
      </c>
      <c r="L19" s="5">
        <f t="shared" ca="1" si="0"/>
        <v>3.2666666666666666</v>
      </c>
      <c r="M19" s="5">
        <f t="shared" ca="1" si="2"/>
        <v>3.2666666666666666</v>
      </c>
      <c r="N19" s="5" t="s">
        <v>26</v>
      </c>
      <c r="O19" s="5" t="s">
        <v>26</v>
      </c>
      <c r="P19" s="5" t="s">
        <v>26</v>
      </c>
      <c r="Q19" s="5" t="s">
        <v>26</v>
      </c>
    </row>
    <row r="20" spans="1:17" ht="76.5" x14ac:dyDescent="0.25">
      <c r="A20" s="7">
        <v>371</v>
      </c>
      <c r="B20" s="7" t="s">
        <v>103</v>
      </c>
      <c r="C20" s="6" t="s">
        <v>45</v>
      </c>
      <c r="D20" s="8" t="s">
        <v>27</v>
      </c>
      <c r="E20" s="4" t="s">
        <v>20</v>
      </c>
      <c r="F20" s="18" t="s">
        <v>60</v>
      </c>
      <c r="G20" s="13" t="s">
        <v>76</v>
      </c>
      <c r="H20" s="15">
        <v>45467</v>
      </c>
      <c r="I20" s="17">
        <v>45504</v>
      </c>
      <c r="J20" s="5">
        <f t="shared" ca="1" si="1"/>
        <v>2.5135135135135136</v>
      </c>
      <c r="K20" s="14">
        <v>120600170</v>
      </c>
      <c r="L20" s="5">
        <f t="shared" ca="1" si="0"/>
        <v>2.5135135135135136</v>
      </c>
      <c r="M20" s="5">
        <f t="shared" ca="1" si="2"/>
        <v>2.5135135135135136</v>
      </c>
      <c r="N20" s="5" t="s">
        <v>26</v>
      </c>
      <c r="O20" s="5" t="s">
        <v>26</v>
      </c>
      <c r="P20" s="5" t="s">
        <v>26</v>
      </c>
      <c r="Q20" s="5" t="s">
        <v>26</v>
      </c>
    </row>
    <row r="21" spans="1:17" ht="76.5" x14ac:dyDescent="0.25">
      <c r="A21" s="7">
        <v>372</v>
      </c>
      <c r="B21" s="7" t="s">
        <v>104</v>
      </c>
      <c r="C21" s="6" t="s">
        <v>46</v>
      </c>
      <c r="D21" s="8" t="s">
        <v>27</v>
      </c>
      <c r="E21" s="4" t="s">
        <v>20</v>
      </c>
      <c r="F21" s="18" t="s">
        <v>60</v>
      </c>
      <c r="G21" s="13" t="s">
        <v>77</v>
      </c>
      <c r="H21" s="15">
        <v>45469</v>
      </c>
      <c r="I21" s="17">
        <v>45504</v>
      </c>
      <c r="J21" s="5">
        <f t="shared" ca="1" si="1"/>
        <v>2.6</v>
      </c>
      <c r="K21" s="14">
        <v>10018316190</v>
      </c>
      <c r="L21" s="5">
        <f t="shared" ca="1" si="0"/>
        <v>2.6</v>
      </c>
      <c r="M21" s="5">
        <f t="shared" ca="1" si="2"/>
        <v>2.6</v>
      </c>
      <c r="N21" s="5" t="s">
        <v>26</v>
      </c>
      <c r="O21" s="5" t="s">
        <v>26</v>
      </c>
      <c r="P21" s="5" t="s">
        <v>26</v>
      </c>
      <c r="Q21" s="5" t="s">
        <v>26</v>
      </c>
    </row>
    <row r="22" spans="1:17" ht="76.5" x14ac:dyDescent="0.25">
      <c r="A22" s="7">
        <v>373</v>
      </c>
      <c r="B22" s="7" t="s">
        <v>105</v>
      </c>
      <c r="C22" s="6" t="s">
        <v>47</v>
      </c>
      <c r="D22" s="8" t="s">
        <v>27</v>
      </c>
      <c r="E22" s="4" t="s">
        <v>20</v>
      </c>
      <c r="F22" s="13" t="s">
        <v>61</v>
      </c>
      <c r="G22" s="13" t="s">
        <v>78</v>
      </c>
      <c r="H22" s="15">
        <v>45469</v>
      </c>
      <c r="I22" s="17">
        <v>45626</v>
      </c>
      <c r="J22" s="5">
        <f t="shared" ca="1" si="1"/>
        <v>0.57961783439490444</v>
      </c>
      <c r="K22" s="14">
        <v>100000000</v>
      </c>
      <c r="L22" s="5">
        <f t="shared" ca="1" si="0"/>
        <v>0.57961783439490444</v>
      </c>
      <c r="M22" s="5">
        <f t="shared" ca="1" si="2"/>
        <v>0.57961783439490444</v>
      </c>
      <c r="N22" s="5" t="s">
        <v>26</v>
      </c>
      <c r="O22" s="5" t="s">
        <v>26</v>
      </c>
      <c r="P22" s="5" t="s">
        <v>26</v>
      </c>
      <c r="Q22" s="5" t="s">
        <v>26</v>
      </c>
    </row>
    <row r="23" spans="1:17" ht="63.75" x14ac:dyDescent="0.25">
      <c r="A23" s="7">
        <v>374</v>
      </c>
      <c r="B23" s="7" t="s">
        <v>106</v>
      </c>
      <c r="C23" s="6" t="s">
        <v>48</v>
      </c>
      <c r="D23" s="8" t="s">
        <v>27</v>
      </c>
      <c r="E23" s="4" t="s">
        <v>55</v>
      </c>
      <c r="F23" s="18" t="s">
        <v>56</v>
      </c>
      <c r="G23" s="13" t="s">
        <v>79</v>
      </c>
      <c r="H23" s="15">
        <v>45468</v>
      </c>
      <c r="I23" s="17">
        <v>45504</v>
      </c>
      <c r="J23" s="5">
        <f t="shared" ca="1" si="1"/>
        <v>2.5555555555555554</v>
      </c>
      <c r="K23" s="14">
        <v>4541040</v>
      </c>
      <c r="L23" s="5">
        <f t="shared" ca="1" si="0"/>
        <v>2.5555555555555554</v>
      </c>
      <c r="M23" s="5">
        <f t="shared" ca="1" si="2"/>
        <v>2.5555555555555554</v>
      </c>
      <c r="N23" s="5" t="s">
        <v>26</v>
      </c>
      <c r="O23" s="5" t="s">
        <v>26</v>
      </c>
      <c r="P23" s="5" t="s">
        <v>26</v>
      </c>
      <c r="Q23" s="5" t="s">
        <v>26</v>
      </c>
    </row>
    <row r="24" spans="1:17" ht="76.5" x14ac:dyDescent="0.25">
      <c r="A24" s="7">
        <v>375</v>
      </c>
      <c r="B24" s="7" t="s">
        <v>107</v>
      </c>
      <c r="C24" s="6" t="s">
        <v>49</v>
      </c>
      <c r="D24" s="8" t="s">
        <v>27</v>
      </c>
      <c r="E24" s="4" t="s">
        <v>28</v>
      </c>
      <c r="F24" s="18" t="s">
        <v>29</v>
      </c>
      <c r="G24" s="13" t="s">
        <v>80</v>
      </c>
      <c r="H24" s="15">
        <v>45470</v>
      </c>
      <c r="I24" s="17">
        <v>45657</v>
      </c>
      <c r="J24" s="5"/>
      <c r="K24" s="14">
        <v>23000000</v>
      </c>
      <c r="L24" s="5"/>
      <c r="M24" s="5"/>
      <c r="N24" s="5"/>
      <c r="O24" s="5"/>
      <c r="P24" s="5"/>
      <c r="Q24" s="5"/>
    </row>
    <row r="25" spans="1:17" ht="76.5" x14ac:dyDescent="0.25">
      <c r="A25" s="7">
        <v>376</v>
      </c>
      <c r="B25" s="7" t="s">
        <v>108</v>
      </c>
      <c r="C25" s="6" t="s">
        <v>50</v>
      </c>
      <c r="D25" s="8" t="s">
        <v>19</v>
      </c>
      <c r="E25" s="4" t="s">
        <v>20</v>
      </c>
      <c r="F25" s="18" t="s">
        <v>7</v>
      </c>
      <c r="G25" s="13" t="s">
        <v>81</v>
      </c>
      <c r="H25" s="15">
        <v>45471</v>
      </c>
      <c r="I25" s="17">
        <v>45626</v>
      </c>
      <c r="J25" s="5"/>
      <c r="K25" s="14">
        <v>44700000</v>
      </c>
      <c r="L25" s="5"/>
      <c r="M25" s="5"/>
      <c r="N25" s="5"/>
      <c r="O25" s="5"/>
      <c r="P25" s="5"/>
      <c r="Q25" s="5"/>
    </row>
    <row r="26" spans="1:17" ht="76.5" x14ac:dyDescent="0.25">
      <c r="A26" s="7">
        <v>377</v>
      </c>
      <c r="B26" s="7" t="s">
        <v>109</v>
      </c>
      <c r="C26" s="6" t="s">
        <v>51</v>
      </c>
      <c r="D26" s="8" t="s">
        <v>19</v>
      </c>
      <c r="E26" s="4" t="s">
        <v>20</v>
      </c>
      <c r="F26" s="18" t="s">
        <v>7</v>
      </c>
      <c r="G26" s="13" t="s">
        <v>82</v>
      </c>
      <c r="H26" s="15">
        <v>45469</v>
      </c>
      <c r="I26" s="17">
        <v>45657</v>
      </c>
      <c r="J26" s="5"/>
      <c r="K26" s="14">
        <v>23599360</v>
      </c>
      <c r="L26" s="5"/>
      <c r="M26" s="5"/>
      <c r="N26" s="5"/>
      <c r="O26" s="5"/>
      <c r="P26" s="5"/>
      <c r="Q26" s="5"/>
    </row>
    <row r="27" spans="1:17" ht="89.25" x14ac:dyDescent="0.25">
      <c r="A27" s="7">
        <v>379</v>
      </c>
      <c r="B27" s="7" t="s">
        <v>110</v>
      </c>
      <c r="C27" s="6" t="s">
        <v>52</v>
      </c>
      <c r="D27" s="8" t="s">
        <v>19</v>
      </c>
      <c r="E27" s="4" t="s">
        <v>20</v>
      </c>
      <c r="F27" s="18" t="s">
        <v>7</v>
      </c>
      <c r="G27" s="13" t="s">
        <v>83</v>
      </c>
      <c r="H27" s="15">
        <v>45471</v>
      </c>
      <c r="I27" s="17">
        <v>45642</v>
      </c>
      <c r="J27" s="5">
        <f t="shared" ca="1" si="1"/>
        <v>0.52046783625730997</v>
      </c>
      <c r="K27" s="14">
        <v>40700000</v>
      </c>
      <c r="L27" s="5">
        <f t="shared" ca="1" si="0"/>
        <v>0.52046783625730997</v>
      </c>
      <c r="M27" s="5">
        <f t="shared" ca="1" si="2"/>
        <v>0.52046783625730997</v>
      </c>
      <c r="N27" s="5" t="s">
        <v>26</v>
      </c>
      <c r="O27" s="5" t="s">
        <v>26</v>
      </c>
      <c r="P27" s="5" t="s">
        <v>26</v>
      </c>
      <c r="Q27" s="5" t="s">
        <v>26</v>
      </c>
    </row>
  </sheetData>
  <autoFilter ref="A5:Q27" xr:uid="{00000000-0009-0000-0000-000000000000}">
    <sortState xmlns:xlrd2="http://schemas.microsoft.com/office/spreadsheetml/2017/richdata2" ref="A8:T602">
      <sortCondition ref="A5:A427"/>
    </sortState>
  </autoFilter>
  <mergeCells count="22">
    <mergeCell ref="B4:B5"/>
    <mergeCell ref="N3:Q3"/>
    <mergeCell ref="N4:N5"/>
    <mergeCell ref="O4:O5"/>
    <mergeCell ref="P4:P5"/>
    <mergeCell ref="Q4:Q5"/>
    <mergeCell ref="A1:Q2"/>
    <mergeCell ref="A3:A5"/>
    <mergeCell ref="C3:D3"/>
    <mergeCell ref="E3:J3"/>
    <mergeCell ref="C4:C5"/>
    <mergeCell ref="D4:D5"/>
    <mergeCell ref="E4:E5"/>
    <mergeCell ref="F4:F5"/>
    <mergeCell ref="G4:G5"/>
    <mergeCell ref="H4:H5"/>
    <mergeCell ref="I4:I5"/>
    <mergeCell ref="J4:J5"/>
    <mergeCell ref="K4:K5"/>
    <mergeCell ref="L4:L5"/>
    <mergeCell ref="M4:M5"/>
    <mergeCell ref="K3:M3"/>
  </mergeCells>
  <conditionalFormatting sqref="H19">
    <cfRule type="cellIs" dxfId="0" priority="2" stopIfTrue="1" operator="equal">
      <formula>#REF!-10</formula>
    </cfRule>
  </conditionalFormatting>
  <dataValidations count="4">
    <dataValidation type="list" allowBlank="1" showInputMessage="1" showErrorMessage="1" sqref="F7:F11 F23:F27 F17:F21 F13:F15" xr:uid="{00000000-0002-0000-0000-000000000000}">
      <formula1>$R$722:$R$740</formula1>
    </dataValidation>
    <dataValidation type="list" allowBlank="1" showInputMessage="1" showErrorMessage="1" sqref="D6:D27" xr:uid="{00000000-0002-0000-0000-000001000000}">
      <formula1>$O$723:$O$727</formula1>
    </dataValidation>
    <dataValidation type="list" allowBlank="1" showInputMessage="1" showErrorMessage="1" sqref="E6:E27" xr:uid="{00000000-0002-0000-0000-000002000000}">
      <formula1>$P$722:$P$729</formula1>
    </dataValidation>
    <dataValidation type="list" allowBlank="1" showInputMessage="1" showErrorMessage="1" sqref="F6" xr:uid="{00000000-0002-0000-0000-000003000000}">
      <formula1>$S$722:$S$735</formula1>
    </dataValidation>
  </dataValidations>
  <pageMargins left="0.15748031496062992" right="0.23622047244094491" top="0.31496062992125984" bottom="0.19685039370078741" header="0.31496062992125984" footer="0.31496062992125984"/>
  <pageSetup scale="4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4"/>
  <sheetViews>
    <sheetView zoomScaleNormal="100" zoomScaleSheetLayoutView="100" workbookViewId="0">
      <selection activeCell="A6" sqref="A6"/>
    </sheetView>
  </sheetViews>
  <sheetFormatPr baseColWidth="10" defaultRowHeight="15" x14ac:dyDescent="0.25"/>
  <cols>
    <col min="1" max="4" width="11.42578125" style="2"/>
    <col min="5" max="5" width="15.42578125" style="2" customWidth="1"/>
    <col min="6" max="6" width="51.28515625" style="2" customWidth="1"/>
    <col min="7" max="7" width="28.7109375" style="2" customWidth="1"/>
    <col min="8" max="8" width="41.5703125" style="2" customWidth="1"/>
    <col min="9" max="9" width="34.7109375" style="2" customWidth="1"/>
    <col min="10" max="10" width="62.7109375" style="2" customWidth="1"/>
    <col min="11" max="11" width="13.7109375" style="2" bestFit="1" customWidth="1"/>
    <col min="12" max="16384" width="11.42578125" style="2"/>
  </cols>
  <sheetData>
    <row r="1" spans="1:10" x14ac:dyDescent="0.25">
      <c r="A1" s="35" t="s">
        <v>87</v>
      </c>
      <c r="B1" s="35"/>
      <c r="C1" s="35"/>
      <c r="D1" s="35"/>
      <c r="E1" s="35"/>
      <c r="F1" s="35"/>
      <c r="G1" s="35"/>
      <c r="H1" s="35"/>
      <c r="I1" s="35"/>
      <c r="J1" s="35"/>
    </row>
    <row r="2" spans="1:10" x14ac:dyDescent="0.25">
      <c r="A2" s="35"/>
      <c r="B2" s="35"/>
      <c r="C2" s="35"/>
      <c r="D2" s="35"/>
      <c r="E2" s="35"/>
      <c r="F2" s="35"/>
      <c r="G2" s="35"/>
      <c r="H2" s="35"/>
      <c r="I2" s="35"/>
      <c r="J2" s="35"/>
    </row>
    <row r="3" spans="1:10" ht="18" customHeight="1" x14ac:dyDescent="0.25">
      <c r="A3" s="35"/>
      <c r="B3" s="35"/>
      <c r="C3" s="35"/>
      <c r="D3" s="35"/>
      <c r="E3" s="35"/>
      <c r="F3" s="35"/>
      <c r="G3" s="35"/>
      <c r="H3" s="35"/>
      <c r="I3" s="35"/>
      <c r="J3" s="35"/>
    </row>
    <row r="4" spans="1:10" ht="18" customHeight="1" x14ac:dyDescent="0.25">
      <c r="A4" s="35"/>
      <c r="B4" s="35"/>
      <c r="C4" s="35"/>
      <c r="D4" s="35"/>
      <c r="E4" s="35"/>
      <c r="F4" s="35"/>
      <c r="G4" s="35"/>
      <c r="H4" s="35"/>
      <c r="I4" s="35"/>
      <c r="J4" s="35"/>
    </row>
    <row r="5" spans="1:10" ht="18" customHeight="1" x14ac:dyDescent="0.25">
      <c r="A5" s="35"/>
      <c r="B5" s="35"/>
      <c r="C5" s="35"/>
      <c r="D5" s="35"/>
      <c r="E5" s="35"/>
      <c r="F5" s="35"/>
      <c r="G5" s="35"/>
      <c r="H5" s="35"/>
      <c r="I5" s="35"/>
      <c r="J5" s="35"/>
    </row>
    <row r="6" spans="1:10" ht="15.75" customHeight="1" x14ac:dyDescent="0.25">
      <c r="J6" s="10"/>
    </row>
    <row r="8" spans="1:10" x14ac:dyDescent="0.25">
      <c r="F8" s="11" t="s">
        <v>23</v>
      </c>
      <c r="G8" s="11" t="s">
        <v>24</v>
      </c>
      <c r="H8" s="11" t="s">
        <v>8</v>
      </c>
      <c r="I8" s="11" t="s">
        <v>25</v>
      </c>
    </row>
    <row r="9" spans="1:10" ht="96" x14ac:dyDescent="0.25">
      <c r="F9" s="12" t="s">
        <v>85</v>
      </c>
      <c r="G9" s="12" t="s">
        <v>26</v>
      </c>
      <c r="H9" s="12" t="s">
        <v>86</v>
      </c>
      <c r="I9" s="21">
        <v>68925520</v>
      </c>
    </row>
    <row r="13" spans="1:10" x14ac:dyDescent="0.25">
      <c r="H13" s="20"/>
    </row>
    <row r="14" spans="1:10" x14ac:dyDescent="0.25">
      <c r="H14" s="20"/>
    </row>
  </sheetData>
  <mergeCells count="1">
    <mergeCell ref="A1:J5"/>
  </mergeCells>
  <pageMargins left="0.25" right="0.25" top="0.75" bottom="0.75" header="0.3" footer="0.3"/>
  <pageSetup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96" zoomScaleNormal="96" workbookViewId="0">
      <selection activeCell="L53" sqref="L53"/>
    </sheetView>
  </sheetViews>
  <sheetFormatPr baseColWidth="10" defaultRowHeight="15" x14ac:dyDescent="0.25"/>
  <cols>
    <col min="1" max="16384" width="11.42578125" style="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PROCESOS ADJUDICADOS</vt:lpstr>
      <vt:lpstr>PROCESOS DESIERTOS</vt:lpstr>
      <vt:lpstr>PUBLICACION CARTELERA</vt:lpstr>
      <vt:lpstr>'PROCESOS ADJUDICADOS'!Área_de_impresión</vt:lpstr>
      <vt:lpstr>'PROCESOS DESIERTOS'!Área_de_impresión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Suarez Cuadros</dc:creator>
  <cp:lastModifiedBy>Luis Felipe Suárez Cuadros</cp:lastModifiedBy>
  <cp:lastPrinted>2024-06-11T13:06:17Z</cp:lastPrinted>
  <dcterms:created xsi:type="dcterms:W3CDTF">2020-04-15T16:49:38Z</dcterms:created>
  <dcterms:modified xsi:type="dcterms:W3CDTF">2024-09-25T19:24:14Z</dcterms:modified>
</cp:coreProperties>
</file>