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fsuarez\Downloads\"/>
    </mc:Choice>
  </mc:AlternateContent>
  <bookViews>
    <workbookView xWindow="0" yWindow="0" windowWidth="28800" windowHeight="12135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ADJUDICADOS'!$A$5:$Q$17</definedName>
    <definedName name="_xlnm.Print_Area" localSheetId="0">'PROCESOS ADJUDICADOS'!$A$1:$Q$17</definedName>
    <definedName name="_xlnm.Print_Area" localSheetId="1">'PROCESOS DESIERTOS'!$A$1:$J$9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<sst xmlns="http://schemas.openxmlformats.org/spreadsheetml/2006/main" count="151" uniqueCount="73">
  <si>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</si>
  <si>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</si>
  <si>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</si>
  <si>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</si>
  <si>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</si>
  <si>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</si>
  <si>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</si>
  <si>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14 PRESTACIÓN DE SERVICIOS</t>
  </si>
  <si>
    <t>OBJETO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</si>
  <si>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</si>
  <si>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</si>
  <si>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</si>
  <si>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</si>
  <si>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</si>
  <si>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</si>
  <si>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</si>
  <si>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</si>
  <si>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</si>
  <si>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1 PERSONA NATURAL</t>
  </si>
  <si>
    <t>CONTRATACIÓN DIRECTA</t>
  </si>
  <si>
    <t>PORCENTAJE DE AVANCE PRESUPUESTAL PROGRAMADO</t>
  </si>
  <si>
    <t>PORCENTAJE DE AVANCE PRESUPUESTAL REAL</t>
  </si>
  <si>
    <t>N. PROCESO</t>
  </si>
  <si>
    <t>NOMBRE CONTRATISTA</t>
  </si>
  <si>
    <t>VALOR</t>
  </si>
  <si>
    <t>N/A</t>
  </si>
  <si>
    <t>2 PERSONA JURÍDICA</t>
  </si>
  <si>
    <t>MINIMA CUANTIA</t>
  </si>
  <si>
    <t>SELECCIÓN ABREVIADA MENOR CUANTÍA</t>
  </si>
  <si>
    <t>3 COMPRAVENTA y/o SUMINISTRO</t>
  </si>
  <si>
    <t>SECOP</t>
  </si>
  <si>
    <t>FECHA FIRMA</t>
  </si>
  <si>
    <t>IPMC-030-2024</t>
  </si>
  <si>
    <t>(METEO-455) CONTRATACIÓN DE LOS SERVICIOS PARA REALIZAR LA INTERMEDIACIÓN ADUANERA Y NACIONALIZACIÓN DE INSUMOS Y EQUIPOS PRODUCTO DE DONACIONES Y/O IMPORTACIONES.</t>
  </si>
  <si>
    <t>$1.086.000</t>
  </si>
  <si>
    <t>INFORMACION CONTRACTUAL DICIEMBRE 2024</t>
  </si>
  <si>
    <t>LA EMPRESA DE ACUEDUCTO, ALCANTARILLADO, ASEO Y ENERGÍA ELÉCTRICA DE URIBIA S.A.S. E.S.P</t>
  </si>
  <si>
    <t>EMPRESA DE ACUEDUCTO ALCANTARILLADO Y ASEO DE MANAURE E.S.P.</t>
  </si>
  <si>
    <t>CORPORACION AUTONOMA REGIONAL DE LA GUAJIRA</t>
  </si>
  <si>
    <t>LOGISTICA FERRETERA S.A.S.</t>
  </si>
  <si>
    <t>INGENIERIA Y SOLUCIONES ESPECIALIZADAS S.A.S.</t>
  </si>
  <si>
    <t>POLYFLEX</t>
  </si>
  <si>
    <t>PANAMERICANA LIBRERÍA Y PAPELERÍA S.A</t>
  </si>
  <si>
    <t>PROVEER INSTITUCIONAL SAS</t>
  </si>
  <si>
    <t>TECNOPROCESOS S.A.S</t>
  </si>
  <si>
    <t>FEDERACION NACIONAL DE CAFETEROS DE COLOMBIA</t>
  </si>
  <si>
    <t>https://community.secop.gov.co/Public/Tendering/OpportunityDetail/Index?noticeUID=CO1.NTC.7098572&amp;isFromPublicArea=True&amp;isModal=False</t>
  </si>
  <si>
    <t>https://community.secop.gov.co/Public/Tendering/OpportunityDetail/Index?noticeUID=CO1.NTC.7098573&amp;isFromPublicArea=True&amp;isModal=False</t>
  </si>
  <si>
    <t>https://community.secop.gov.co/Public/Tendering/OpportunityDetail/Index?noticeUID=CO1.NTC.7098574&amp;isFromPublicArea=True&amp;isModal=False</t>
  </si>
  <si>
    <t>https://community.secop.gov.co/Public/Tendering/OpportunityDetail/Index?noticeUID=CO1.NTC.7106013&amp;isFromPublicArea=True&amp;isModal=False</t>
  </si>
  <si>
    <t>https://community.secop.gov.co/Public/Tendering/OpportunityDetail/Index?noticeUID=CO1.NTC.7102802&amp;isFromPublicArea=True&amp;isModal=False</t>
  </si>
  <si>
    <t>https://www.colombiacompra.gov.co/tienda-virtual-del-estado-colombiano/ordenes-compra/138599</t>
  </si>
  <si>
    <t>https://www.colombiacompra.gov.co/tienda-virtual-del-estado-colombiano/ordenes-compra/138602</t>
  </si>
  <si>
    <t>https://www.colombiacompra.gov.co/tienda-virtual-del-estado-colombiano/ordenes-compra/139389</t>
  </si>
  <si>
    <t>https://www.colombiacompra.gov.co/tienda-virtual-del-estado-colombiano/ordenes-compra/139388</t>
  </si>
  <si>
    <t>https://www.colombiacompra.gov.co/tienda-virtual-del-estado-colombiano/ordenes-compra/139387</t>
  </si>
  <si>
    <t>https://community.secop.gov.co/Public/Tendering/OpportunityDetail/Index?noticeUID=CO1.NTC.7258403&amp;isFromPublicArea=True&amp;isModal=False</t>
  </si>
  <si>
    <t>https://community.secop.gov.co/Public/Tendering/OpportunityDetail/Index?noticeUID=CO1.NTC.7156955&amp;isFromPublicArea=True&amp;isModal=False</t>
  </si>
  <si>
    <t>JOHN HAIVER VELASQUEZ AGUILAR</t>
  </si>
  <si>
    <t>1 CONVENIO INTERADMINISTRATIVO</t>
  </si>
  <si>
    <t>GRANDES SUPERFICIES</t>
  </si>
  <si>
    <t>4 CONVENIO DE ASOCIACIÓN</t>
  </si>
  <si>
    <t>(HIDRO-680) AUNAR ESFUERZOS TÉCNICOS Y ADMINISTRATIVOS ENTRE EL INSTITUTO DE HIDROLOGÍA, METEOROLOGÍA Y ESTUDIOS AMBIENTALES - IDEAM Y LA EMPRESA DE ACUEDUCTO, ALCANTARILLADO, ASEO Y ENERGÍA ELÉCTRICA DE URIBIA S.A.S. E.S.P., EN EL MONITOREO DE NIVELES DE AGUAS SUBTERRÁNEAS EN EL MUNICIPIO DE URIBIA</t>
  </si>
  <si>
    <t>(HIDRO-679) AUNAR ESFUERZOS TÉCNICOS Y ADMINISTRATIVOS ENTRE EL INSTITUTO DE HIDROLOGÍA, METEOROLOGÍA Y ESTUDIOS AMBIENTALES - IDEAM Y LA EMPRESA DE ACUEDUCTO ALCANTARILLADO Y ASEO DE MANAURE E.S.P., EN EL MONITOREO DE NIVELES DE AGUAS SUBTERRÁNEAS EN EL ÁREA DE JURISDICCIÓN DEL MUNICIPIO DE MANAURE</t>
  </si>
  <si>
    <t>(HIDRO-330) AUNAR ESFUERZOS TÉCNICOS Y ADMINISTRATIVOS ENTRE EL INSTITUTO DE HIDROLOGÍA, METEOROLOGÍA Y ESTUDIOS AMBIENTALES - IDEAN Y LA CORPORACIÓN AUTÓNOMA REGIONAL DE LA GUAJIRA – CORPOGUAJIRA, EN EL MONITOREO DE NIVELES DE AGUAS SUBTERRÁNEAS EN EL ÁREA DE JURISDICCIÓN DE LA CORPORACIÓN.</t>
  </si>
  <si>
    <t>(SG-667) ADQUIRIR ELEMENTOS DE FERRETERÍA PARA LAS DISTINTAS SEDES DEL IDEAM.</t>
  </si>
  <si>
    <t>(SEA-674) APOYAR DESDE EL COMPONENTE ADMINISTRATIVO LA PLANEACIÓN Y EJECUCIÓN DE LOS TRAMITES DE ACREDITACIÓN Y AUTORIZACIÓN QUE SE ENCUENTRAN A CARGO DEL GRUPO DE ACREDITACIÓN DEL IDEAM.</t>
  </si>
  <si>
    <t>(SG-526) CONTRATACIÓN DEL SERVICIO DE AUDITORIA ENERGÉTICA EN LAS INSTALACIONES DEL IDEAM A NIVEL NACIONAL.</t>
  </si>
  <si>
    <t>(SG-688) ADQUISICIÓN DE PUNTOS ECOLÓGICOS Y CONTENEDORES PARA RESIDUOS DEL IDEAM</t>
  </si>
  <si>
    <t>(SG-683) ADQUISICIÓN DE ELEMENTOS Y EQUIPOS PARA EL GRUPO DE COMUNICACIONES DEL IDEAM.</t>
  </si>
  <si>
    <t>AUNAR ESFUERZOS TÉCNICOS Y/ O ADMINISTRATIVOS PARA GESTIONAR INFORMACIÓN ENCAMINADA A LA IDENTIFICACIÓN DE ZONAS LIBRES DE DEFORESTACIÓN A PARTIR DE LA IMPLEMENTACIÓN DE TÉCNICAS DEL SISTEMA DE MONITOREO DE BOSQUES Y CARBONO DEL IDEAM CON BASE EN LA INFORMACIÓN APORTADA POR LA FEDERACIÓN NACIONAL DE CAFETEROS.</t>
  </si>
  <si>
    <t>n/a</t>
  </si>
  <si>
    <t xml:space="preserve">PROCESOS DESIERTOS 2024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</si>
</sst>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\ #,##0_);[Red]\(&quot;$&quot;\ #,##0\)"/>
    <numFmt numFmtId="164" formatCode="[$$-240A]\ #,##0"/>
    <numFmt numFmtId="166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b/>
      <sz val="8"/>
      <name val="Arial Narrow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  <xf numFmtId="166" fontId="4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justify" vertical="top" wrapText="1"/>
      <protection locked="0"/>
    </xf>
    <xf numFmtId="0" fontId="0" fillId="2" borderId="0" xfId="0" applyFill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center" vertical="center" wrapText="1"/>
    </xf>
    <xf numFmtId="6" fontId="0" fillId="2" borderId="0" xfId="0" applyNumberFormat="1" applyFill="1"/>
    <xf numFmtId="9" fontId="7" fillId="2" borderId="1" xfId="3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1" xfId="1" applyFont="1" applyFill="1" applyBorder="1" applyAlignment="1" applyProtection="1">
      <alignment horizontal="left" vertical="top" wrapText="1"/>
    </xf>
    <xf numFmtId="14" fontId="2" fillId="2" borderId="1" xfId="0" applyNumberFormat="1" applyFont="1" applyFill="1" applyBorder="1" applyAlignment="1" applyProtection="1">
      <alignment horizontal="right" vertical="top" wrapText="1"/>
      <protection locked="0"/>
    </xf>
    <xf numFmtId="14" fontId="2" fillId="2" borderId="1" xfId="0" applyNumberFormat="1" applyFont="1" applyFill="1" applyBorder="1" applyAlignment="1" applyProtection="1">
      <alignment horizontal="right" vertical="top" wrapText="1"/>
      <protection hidden="1"/>
    </xf>
    <xf numFmtId="16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right" vertical="top" wrapText="1"/>
    </xf>
    <xf numFmtId="1" fontId="2" fillId="2" borderId="1" xfId="1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/>
    </xf>
  </cellXfs>
  <cellStyles count="6">
    <cellStyle name="Comma" xfId="5"/>
    <cellStyle name="Hipervínculo" xfId="1" builtinId="8"/>
    <cellStyle name="Normal" xfId="0" builtinId="0"/>
    <cellStyle name="Normal 2" xfId="4"/>
    <cellStyle name="Normal 6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380812</xdr:colOff>
      <xdr:row>0</xdr:row>
      <xdr:rowOff>0</xdr:rowOff>
    </xdr:from>
    <xdr:to>
      <xdr:col>3</xdr:col>
      <xdr:colOff>692394</xdr:colOff>
      <xdr:row>2</xdr:row>
      <xdr:rowOff>133350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812" y="0"/>
          <a:ext cx="2057832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3</xdr:col>
      <xdr:colOff>378257</xdr:colOff>
      <xdr:row>5</xdr:row>
      <xdr:rowOff>123825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3074" name="AutoShape 2" descr="blob:https://web.whatsapp.com/ec0c2c41-4d17-47fb-8c26-c41c22d7d070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114300</xdr:rowOff>
    </xdr:to>
    <xdr:sp macro="" textlink="">
      <xdr:nvSpPr>
        <xdr:cNvPr id="3075" name="AutoShape 3" descr="blob:https://web.whatsapp.com/ec0c2c41-4d17-47fb-8c26-c41c22d7d070">
          <a:extLst>
            <a:ext uri="{FF2B5EF4-FFF2-40B4-BE49-F238E27FC236}">
              <a16:creationId xmlns="" xmlns:a16="http://schemas.microsoft.com/office/drawing/2014/main" id="{00000000-0008-0000-02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138907</xdr:rowOff>
    </xdr:from>
    <xdr:to>
      <xdr:col>13</xdr:col>
      <xdr:colOff>126603</xdr:colOff>
      <xdr:row>25</xdr:row>
      <xdr:rowOff>65453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907"/>
          <a:ext cx="10058400" cy="4639437"/>
        </a:xfrm>
        <a:prstGeom prst="rect">
          <a:avLst/>
        </a:prstGeom>
      </xdr:spPr>
    </xdr:pic>
    <xdr:clientData/>
  </xdr:twoCellAnchor>
  <xdr:twoCellAnchor editAs="oneCell">
    <xdr:from>
      <xdr:col>13</xdr:col>
      <xdr:colOff>228203</xdr:colOff>
      <xdr:row>0</xdr:row>
      <xdr:rowOff>29766</xdr:rowOff>
    </xdr:from>
    <xdr:to>
      <xdr:col>26</xdr:col>
      <xdr:colOff>354806</xdr:colOff>
      <xdr:row>24</xdr:row>
      <xdr:rowOff>144828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0" y="29766"/>
          <a:ext cx="10058400" cy="4639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mbiacompra.gov.co/tienda-virtual-del-estado-colombiano/ordenes-compra/139387" TargetMode="External"/><Relationship Id="rId2" Type="http://schemas.openxmlformats.org/officeDocument/2006/relationships/hyperlink" Target="https://www.colombiacompra.gov.co/tienda-virtual-del-estado-colombiano/ordenes-compra/139388" TargetMode="External"/><Relationship Id="rId1" Type="http://schemas.openxmlformats.org/officeDocument/2006/relationships/hyperlink" Target="https://www.colombiacompra.gov.co/tienda-virtual-del-estado-colombiano/ordenes-compra/139389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7258403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BreakPreview" zoomScaleNormal="100" zoomScaleSheetLayoutView="100" workbookViewId="0">
      <selection activeCell="A6" sqref="A6"/>
    </sheetView>
  </sheetViews>
  <sheetFormatPr baseColWidth="10" defaultRowHeight="15" x14ac:dyDescent="0.25"/>
  <cols>
    <col min="1" max="1" width="7.7109375" style="1" customWidth="1"/>
    <col min="2" max="2" width="16.5703125" style="19" customWidth="1"/>
    <col min="3" max="3" width="26.28515625" style="1" customWidth="1"/>
    <col min="4" max="4" width="19.5703125" style="1" customWidth="1"/>
    <col min="5" max="5" width="20.140625" style="1" customWidth="1"/>
    <col min="6" max="6" width="20.85546875" style="10" customWidth="1"/>
    <col min="7" max="7" width="62.140625" style="2" customWidth="1"/>
    <col min="8" max="8" width="10.85546875" style="1" customWidth="1"/>
    <col min="9" max="9" width="13" style="1" customWidth="1"/>
    <col min="10" max="10" width="12.140625" style="13" customWidth="1"/>
    <col min="11" max="11" width="14.28515625" style="1" customWidth="1"/>
    <col min="12" max="12" width="24" style="1" customWidth="1"/>
    <col min="13" max="13" width="14.5703125" style="1" customWidth="1"/>
    <col min="14" max="14" width="12.85546875" style="1" customWidth="1"/>
    <col min="15" max="15" width="12.42578125" style="1" customWidth="1"/>
    <col min="16" max="16" width="11.7109375" style="1" customWidth="1"/>
    <col min="17" max="17" width="10.7109375" style="1" customWidth="1"/>
    <col min="18" max="16384" width="11.42578125" style="2"/>
  </cols>
  <sheetData>
    <row r="1" spans="1:17" ht="15" customHeight="1" x14ac:dyDescent="0.25">
      <c r="A1" s="25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</row>
    <row r="2" spans="1:17" ht="68.25" customHeight="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7" x14ac:dyDescent="0.25">
      <c r="A3" s="31" t="s">
        <v>0</v>
      </c>
      <c r="B3" s="18"/>
      <c r="C3" s="23" t="s">
        <v>1</v>
      </c>
      <c r="D3" s="23"/>
      <c r="E3" s="23" t="s">
        <v>2</v>
      </c>
      <c r="F3" s="23"/>
      <c r="G3" s="23"/>
      <c r="H3" s="23"/>
      <c r="I3" s="23"/>
      <c r="J3" s="23"/>
      <c r="K3" s="23" t="s">
        <v>12</v>
      </c>
      <c r="L3" s="23"/>
      <c r="M3" s="23"/>
      <c r="N3" s="23" t="s">
        <v>13</v>
      </c>
      <c r="O3" s="23"/>
      <c r="P3" s="23"/>
      <c r="Q3" s="23"/>
    </row>
    <row r="4" spans="1:17" ht="15" customHeight="1" x14ac:dyDescent="0.25">
      <c r="A4" s="31"/>
      <c r="B4" s="23" t="s">
        <v>30</v>
      </c>
      <c r="C4" s="24" t="s">
        <v>3</v>
      </c>
      <c r="D4" s="24" t="s">
        <v>4</v>
      </c>
      <c r="E4" s="32" t="s">
        <v>5</v>
      </c>
      <c r="F4" s="32" t="s">
        <v>6</v>
      </c>
      <c r="G4" s="24" t="s">
        <v>8</v>
      </c>
      <c r="H4" s="32" t="s">
        <v>31</v>
      </c>
      <c r="I4" s="32" t="s">
        <v>9</v>
      </c>
      <c r="J4" s="34" t="s">
        <v>11</v>
      </c>
      <c r="K4" s="32" t="s">
        <v>10</v>
      </c>
      <c r="L4" s="24" t="s">
        <v>20</v>
      </c>
      <c r="M4" s="24" t="s">
        <v>21</v>
      </c>
      <c r="N4" s="24" t="s">
        <v>14</v>
      </c>
      <c r="O4" s="24" t="s">
        <v>15</v>
      </c>
      <c r="P4" s="24" t="s">
        <v>16</v>
      </c>
      <c r="Q4" s="24" t="s">
        <v>17</v>
      </c>
    </row>
    <row r="5" spans="1:17" ht="38.25" customHeight="1" x14ac:dyDescent="0.25">
      <c r="A5" s="31"/>
      <c r="B5" s="23"/>
      <c r="C5" s="24"/>
      <c r="D5" s="24"/>
      <c r="E5" s="33"/>
      <c r="F5" s="33"/>
      <c r="G5" s="24"/>
      <c r="H5" s="33"/>
      <c r="I5" s="33"/>
      <c r="J5" s="35"/>
      <c r="K5" s="33"/>
      <c r="L5" s="24"/>
      <c r="M5" s="24"/>
      <c r="N5" s="24"/>
      <c r="O5" s="24"/>
      <c r="P5" s="24"/>
      <c r="Q5" s="24"/>
    </row>
    <row r="6" spans="1:17" ht="89.25" x14ac:dyDescent="0.25">
      <c r="A6" s="5">
        <v>501</v>
      </c>
      <c r="B6" s="5" t="s">
        <v>46</v>
      </c>
      <c r="C6" s="4" t="s">
        <v>36</v>
      </c>
      <c r="D6" s="6" t="s">
        <v>26</v>
      </c>
      <c r="E6" s="3" t="s">
        <v>19</v>
      </c>
      <c r="F6" s="3" t="s">
        <v>59</v>
      </c>
      <c r="G6" s="9" t="s">
        <v>62</v>
      </c>
      <c r="H6" s="15">
        <v>45638</v>
      </c>
      <c r="I6" s="16">
        <v>45881</v>
      </c>
      <c r="J6" s="12">
        <f ca="1">1-((I6-TODAY())*1/(I6-H6))</f>
        <v>7.8189300411522611E-2</v>
      </c>
      <c r="K6" s="17">
        <v>0</v>
      </c>
      <c r="L6" s="12">
        <f ca="1">1-((I6-TODAY())*1/(I6-H6))</f>
        <v>7.8189300411522611E-2</v>
      </c>
      <c r="M6" s="12">
        <f ca="1">1-((I6-TODAY())*1/(I6-H6))</f>
        <v>7.8189300411522611E-2</v>
      </c>
      <c r="N6" s="12" t="s">
        <v>71</v>
      </c>
      <c r="O6" s="12" t="s">
        <v>71</v>
      </c>
      <c r="P6" s="12" t="s">
        <v>71</v>
      </c>
      <c r="Q6" s="12" t="s">
        <v>71</v>
      </c>
    </row>
    <row r="7" spans="1:17" ht="89.25" x14ac:dyDescent="0.25">
      <c r="A7" s="5">
        <v>502</v>
      </c>
      <c r="B7" s="5" t="s">
        <v>47</v>
      </c>
      <c r="C7" s="4" t="s">
        <v>37</v>
      </c>
      <c r="D7" s="6" t="s">
        <v>26</v>
      </c>
      <c r="E7" s="3" t="s">
        <v>19</v>
      </c>
      <c r="F7" s="3" t="s">
        <v>59</v>
      </c>
      <c r="G7" s="9" t="s">
        <v>63</v>
      </c>
      <c r="H7" s="15">
        <v>45638</v>
      </c>
      <c r="I7" s="16">
        <v>46368</v>
      </c>
      <c r="J7" s="12">
        <f t="shared" ref="J7:J17" ca="1" si="0">1-((I7-TODAY())*1/(I7-H7))</f>
        <v>2.6027397260273921E-2</v>
      </c>
      <c r="K7" s="17">
        <v>0</v>
      </c>
      <c r="L7" s="12">
        <f t="shared" ref="L7:L17" ca="1" si="1">1-((I7-TODAY())*1/(I7-H7))</f>
        <v>2.6027397260273921E-2</v>
      </c>
      <c r="M7" s="12">
        <f t="shared" ref="M7:M17" ca="1" si="2">1-((I7-TODAY())*1/(I7-H7))</f>
        <v>2.6027397260273921E-2</v>
      </c>
      <c r="N7" s="12" t="s">
        <v>71</v>
      </c>
      <c r="O7" s="12" t="s">
        <v>71</v>
      </c>
      <c r="P7" s="12" t="s">
        <v>71</v>
      </c>
      <c r="Q7" s="12" t="s">
        <v>71</v>
      </c>
    </row>
    <row r="8" spans="1:17" ht="89.25" x14ac:dyDescent="0.25">
      <c r="A8" s="5">
        <v>503</v>
      </c>
      <c r="B8" s="5" t="s">
        <v>48</v>
      </c>
      <c r="C8" s="4" t="s">
        <v>38</v>
      </c>
      <c r="D8" s="6" t="s">
        <v>26</v>
      </c>
      <c r="E8" s="3" t="s">
        <v>19</v>
      </c>
      <c r="F8" s="3" t="s">
        <v>59</v>
      </c>
      <c r="G8" s="9" t="s">
        <v>64</v>
      </c>
      <c r="H8" s="15">
        <v>45638</v>
      </c>
      <c r="I8" s="16">
        <v>46368</v>
      </c>
      <c r="J8" s="12">
        <f t="shared" ca="1" si="0"/>
        <v>2.6027397260273921E-2</v>
      </c>
      <c r="K8" s="17">
        <v>0</v>
      </c>
      <c r="L8" s="12">
        <f t="shared" ca="1" si="1"/>
        <v>2.6027397260273921E-2</v>
      </c>
      <c r="M8" s="12">
        <f t="shared" ca="1" si="2"/>
        <v>2.6027397260273921E-2</v>
      </c>
      <c r="N8" s="12" t="s">
        <v>71</v>
      </c>
      <c r="O8" s="12" t="s">
        <v>71</v>
      </c>
      <c r="P8" s="12" t="s">
        <v>71</v>
      </c>
      <c r="Q8" s="12" t="s">
        <v>71</v>
      </c>
    </row>
    <row r="9" spans="1:17" ht="89.25" x14ac:dyDescent="0.25">
      <c r="A9" s="5">
        <v>513</v>
      </c>
      <c r="B9" s="5" t="s">
        <v>49</v>
      </c>
      <c r="C9" s="14" t="s">
        <v>39</v>
      </c>
      <c r="D9" s="6" t="s">
        <v>26</v>
      </c>
      <c r="E9" s="3" t="s">
        <v>27</v>
      </c>
      <c r="F9" s="39" t="s">
        <v>29</v>
      </c>
      <c r="G9" s="9" t="s">
        <v>65</v>
      </c>
      <c r="H9" s="15">
        <v>45631</v>
      </c>
      <c r="I9" s="16">
        <v>45642</v>
      </c>
      <c r="J9" s="12">
        <f t="shared" ca="1" si="0"/>
        <v>2.3636363636363633</v>
      </c>
      <c r="K9" s="17">
        <v>36400000</v>
      </c>
      <c r="L9" s="12">
        <f t="shared" ca="1" si="1"/>
        <v>2.3636363636363633</v>
      </c>
      <c r="M9" s="12">
        <f t="shared" ca="1" si="2"/>
        <v>2.3636363636363633</v>
      </c>
      <c r="N9" s="12" t="s">
        <v>71</v>
      </c>
      <c r="O9" s="12" t="s">
        <v>71</v>
      </c>
      <c r="P9" s="12" t="s">
        <v>71</v>
      </c>
      <c r="Q9" s="12" t="s">
        <v>71</v>
      </c>
    </row>
    <row r="10" spans="1:17" ht="89.25" x14ac:dyDescent="0.25">
      <c r="A10" s="5">
        <v>514</v>
      </c>
      <c r="B10" s="5" t="s">
        <v>57</v>
      </c>
      <c r="C10" s="14" t="s">
        <v>58</v>
      </c>
      <c r="D10" s="6" t="s">
        <v>18</v>
      </c>
      <c r="E10" s="3" t="s">
        <v>19</v>
      </c>
      <c r="F10" s="39" t="s">
        <v>7</v>
      </c>
      <c r="G10" s="9" t="s">
        <v>66</v>
      </c>
      <c r="H10" s="15">
        <v>45630</v>
      </c>
      <c r="I10" s="16">
        <v>45657</v>
      </c>
      <c r="J10" s="12">
        <f t="shared" ca="1" si="0"/>
        <v>1</v>
      </c>
      <c r="K10" s="17">
        <v>3690000</v>
      </c>
      <c r="L10" s="12">
        <f t="shared" ca="1" si="1"/>
        <v>1</v>
      </c>
      <c r="M10" s="12">
        <f t="shared" ca="1" si="2"/>
        <v>1</v>
      </c>
      <c r="N10" s="12" t="s">
        <v>71</v>
      </c>
      <c r="O10" s="12" t="s">
        <v>71</v>
      </c>
      <c r="P10" s="12" t="s">
        <v>71</v>
      </c>
      <c r="Q10" s="12" t="s">
        <v>71</v>
      </c>
    </row>
    <row r="11" spans="1:17" ht="89.25" x14ac:dyDescent="0.25">
      <c r="A11" s="5">
        <v>515</v>
      </c>
      <c r="B11" s="37" t="s">
        <v>50</v>
      </c>
      <c r="C11" s="14" t="s">
        <v>40</v>
      </c>
      <c r="D11" s="6" t="s">
        <v>26</v>
      </c>
      <c r="E11" s="3" t="s">
        <v>28</v>
      </c>
      <c r="F11" s="39" t="s">
        <v>7</v>
      </c>
      <c r="G11" s="9" t="s">
        <v>67</v>
      </c>
      <c r="H11" s="15">
        <v>45631</v>
      </c>
      <c r="I11" s="16">
        <v>45646</v>
      </c>
      <c r="J11" s="12">
        <f t="shared" ca="1" si="0"/>
        <v>1.7333333333333334</v>
      </c>
      <c r="K11" s="17">
        <v>32481244</v>
      </c>
      <c r="L11" s="12">
        <f t="shared" ca="1" si="1"/>
        <v>1.7333333333333334</v>
      </c>
      <c r="M11" s="12">
        <f t="shared" ca="1" si="2"/>
        <v>1.7333333333333334</v>
      </c>
      <c r="N11" s="12" t="s">
        <v>71</v>
      </c>
      <c r="O11" s="12" t="s">
        <v>71</v>
      </c>
      <c r="P11" s="12" t="s">
        <v>71</v>
      </c>
      <c r="Q11" s="12" t="s">
        <v>71</v>
      </c>
    </row>
    <row r="12" spans="1:17" ht="63.75" x14ac:dyDescent="0.25">
      <c r="A12" s="5">
        <v>516</v>
      </c>
      <c r="B12" s="38" t="s">
        <v>51</v>
      </c>
      <c r="C12" s="14" t="s">
        <v>41</v>
      </c>
      <c r="D12" s="6" t="s">
        <v>26</v>
      </c>
      <c r="E12" s="3" t="s">
        <v>27</v>
      </c>
      <c r="F12" s="3" t="s">
        <v>60</v>
      </c>
      <c r="G12" s="9" t="s">
        <v>68</v>
      </c>
      <c r="H12" s="15">
        <v>45635</v>
      </c>
      <c r="I12" s="16">
        <v>45646</v>
      </c>
      <c r="J12" s="12">
        <f t="shared" ca="1" si="0"/>
        <v>2</v>
      </c>
      <c r="K12" s="17">
        <v>3182774</v>
      </c>
      <c r="L12" s="12">
        <f t="shared" ca="1" si="1"/>
        <v>2</v>
      </c>
      <c r="M12" s="12">
        <f t="shared" ca="1" si="2"/>
        <v>2</v>
      </c>
      <c r="N12" s="12" t="s">
        <v>71</v>
      </c>
      <c r="O12" s="12" t="s">
        <v>71</v>
      </c>
      <c r="P12" s="12" t="s">
        <v>71</v>
      </c>
      <c r="Q12" s="12" t="s">
        <v>71</v>
      </c>
    </row>
    <row r="13" spans="1:17" ht="63.75" x14ac:dyDescent="0.25">
      <c r="A13" s="5">
        <v>517</v>
      </c>
      <c r="B13" s="5" t="s">
        <v>52</v>
      </c>
      <c r="C13" s="14" t="s">
        <v>42</v>
      </c>
      <c r="D13" s="6" t="s">
        <v>26</v>
      </c>
      <c r="E13" s="3" t="s">
        <v>27</v>
      </c>
      <c r="F13" s="3" t="s">
        <v>60</v>
      </c>
      <c r="G13" s="9" t="s">
        <v>68</v>
      </c>
      <c r="H13" s="15">
        <v>45635</v>
      </c>
      <c r="I13" s="16">
        <v>45646</v>
      </c>
      <c r="J13" s="12">
        <f t="shared" ca="1" si="0"/>
        <v>2</v>
      </c>
      <c r="K13" s="17">
        <v>14760000</v>
      </c>
      <c r="L13" s="12">
        <f t="shared" ca="1" si="1"/>
        <v>2</v>
      </c>
      <c r="M13" s="12">
        <f t="shared" ca="1" si="2"/>
        <v>2</v>
      </c>
      <c r="N13" s="12" t="s">
        <v>71</v>
      </c>
      <c r="O13" s="12" t="s">
        <v>71</v>
      </c>
      <c r="P13" s="12" t="s">
        <v>71</v>
      </c>
      <c r="Q13" s="12" t="s">
        <v>71</v>
      </c>
    </row>
    <row r="14" spans="1:17" ht="63.75" x14ac:dyDescent="0.25">
      <c r="A14" s="5">
        <v>518</v>
      </c>
      <c r="B14" s="14" t="s">
        <v>53</v>
      </c>
      <c r="C14" s="14" t="s">
        <v>42</v>
      </c>
      <c r="D14" s="6" t="s">
        <v>26</v>
      </c>
      <c r="E14" s="3" t="s">
        <v>27</v>
      </c>
      <c r="F14" s="3" t="s">
        <v>60</v>
      </c>
      <c r="G14" s="9" t="s">
        <v>69</v>
      </c>
      <c r="H14" s="15">
        <v>45643</v>
      </c>
      <c r="I14" s="16">
        <v>45652</v>
      </c>
      <c r="J14" s="12">
        <f t="shared" ca="1" si="0"/>
        <v>1.5555555555555556</v>
      </c>
      <c r="K14" s="17">
        <v>2469012</v>
      </c>
      <c r="L14" s="12">
        <f t="shared" ca="1" si="1"/>
        <v>1.5555555555555556</v>
      </c>
      <c r="M14" s="12">
        <f t="shared" ca="1" si="2"/>
        <v>1.5555555555555556</v>
      </c>
      <c r="N14" s="12" t="s">
        <v>71</v>
      </c>
      <c r="O14" s="12" t="s">
        <v>71</v>
      </c>
      <c r="P14" s="12" t="s">
        <v>71</v>
      </c>
      <c r="Q14" s="12" t="s">
        <v>71</v>
      </c>
    </row>
    <row r="15" spans="1:17" ht="63.75" x14ac:dyDescent="0.25">
      <c r="A15" s="5">
        <v>519</v>
      </c>
      <c r="B15" s="14" t="s">
        <v>54</v>
      </c>
      <c r="C15" s="14" t="s">
        <v>43</v>
      </c>
      <c r="D15" s="6" t="s">
        <v>26</v>
      </c>
      <c r="E15" s="3" t="s">
        <v>27</v>
      </c>
      <c r="F15" s="3" t="s">
        <v>60</v>
      </c>
      <c r="G15" s="9" t="s">
        <v>69</v>
      </c>
      <c r="H15" s="15">
        <v>45643</v>
      </c>
      <c r="I15" s="16">
        <v>45652</v>
      </c>
      <c r="J15" s="12">
        <f t="shared" ca="1" si="0"/>
        <v>1.5555555555555556</v>
      </c>
      <c r="K15" s="17">
        <v>1715000</v>
      </c>
      <c r="L15" s="12">
        <f t="shared" ca="1" si="1"/>
        <v>1.5555555555555556</v>
      </c>
      <c r="M15" s="12">
        <f t="shared" ca="1" si="2"/>
        <v>1.5555555555555556</v>
      </c>
      <c r="N15" s="12" t="s">
        <v>71</v>
      </c>
      <c r="O15" s="12" t="s">
        <v>71</v>
      </c>
      <c r="P15" s="12" t="s">
        <v>71</v>
      </c>
      <c r="Q15" s="12" t="s">
        <v>71</v>
      </c>
    </row>
    <row r="16" spans="1:17" ht="63.75" x14ac:dyDescent="0.25">
      <c r="A16" s="5">
        <v>520</v>
      </c>
      <c r="B16" s="14" t="s">
        <v>55</v>
      </c>
      <c r="C16" s="14" t="s">
        <v>44</v>
      </c>
      <c r="D16" s="6" t="s">
        <v>26</v>
      </c>
      <c r="E16" s="3" t="s">
        <v>27</v>
      </c>
      <c r="F16" s="3" t="s">
        <v>60</v>
      </c>
      <c r="G16" s="9" t="s">
        <v>69</v>
      </c>
      <c r="H16" s="15">
        <v>45643</v>
      </c>
      <c r="I16" s="16">
        <v>45652</v>
      </c>
      <c r="J16" s="12">
        <f t="shared" ca="1" si="0"/>
        <v>1.5555555555555556</v>
      </c>
      <c r="K16" s="17">
        <v>12886517</v>
      </c>
      <c r="L16" s="12">
        <f t="shared" ca="1" si="1"/>
        <v>1.5555555555555556</v>
      </c>
      <c r="M16" s="12">
        <f t="shared" ca="1" si="2"/>
        <v>1.5555555555555556</v>
      </c>
      <c r="N16" s="12" t="s">
        <v>71</v>
      </c>
      <c r="O16" s="12" t="s">
        <v>71</v>
      </c>
      <c r="P16" s="12" t="s">
        <v>71</v>
      </c>
      <c r="Q16" s="12" t="s">
        <v>71</v>
      </c>
    </row>
    <row r="17" spans="1:17" ht="89.25" x14ac:dyDescent="0.25">
      <c r="A17" s="5">
        <v>521</v>
      </c>
      <c r="B17" s="14" t="s">
        <v>56</v>
      </c>
      <c r="C17" s="14" t="s">
        <v>45</v>
      </c>
      <c r="D17" s="6" t="s">
        <v>26</v>
      </c>
      <c r="E17" s="3" t="s">
        <v>19</v>
      </c>
      <c r="F17" s="3" t="s">
        <v>61</v>
      </c>
      <c r="G17" s="9" t="s">
        <v>70</v>
      </c>
      <c r="H17" s="15">
        <v>45656</v>
      </c>
      <c r="I17" s="16">
        <v>46021</v>
      </c>
      <c r="J17" s="12">
        <f t="shared" ca="1" si="0"/>
        <v>2.739726027397249E-3</v>
      </c>
      <c r="K17" s="17">
        <v>0</v>
      </c>
      <c r="L17" s="12">
        <f t="shared" ca="1" si="1"/>
        <v>2.739726027397249E-3</v>
      </c>
      <c r="M17" s="12">
        <f t="shared" ca="1" si="2"/>
        <v>2.739726027397249E-3</v>
      </c>
      <c r="N17" s="12" t="s">
        <v>71</v>
      </c>
      <c r="O17" s="12" t="s">
        <v>71</v>
      </c>
      <c r="P17" s="12" t="s">
        <v>71</v>
      </c>
      <c r="Q17" s="12" t="s">
        <v>71</v>
      </c>
    </row>
    <row r="18" spans="1:17" x14ac:dyDescent="0.25">
      <c r="A18" s="5"/>
    </row>
  </sheetData>
  <autoFilter ref="A5:Q17">
    <sortState ref="A8:T602">
      <sortCondition ref="A5:A427"/>
    </sortState>
  </autoFilter>
  <mergeCells count="22">
    <mergeCell ref="B4:B5"/>
    <mergeCell ref="A1:Q2"/>
    <mergeCell ref="A3:A5"/>
    <mergeCell ref="C3:D3"/>
    <mergeCell ref="E3:J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K3:M3"/>
    <mergeCell ref="N3:Q3"/>
    <mergeCell ref="N4:N5"/>
    <mergeCell ref="O4:O5"/>
    <mergeCell ref="P4:P5"/>
    <mergeCell ref="Q4:Q5"/>
  </mergeCells>
  <dataValidations count="4">
    <dataValidation type="list" allowBlank="1" showInputMessage="1" showErrorMessage="1" sqref="D6:D17">
      <formula1>$N$606:$N$610</formula1>
    </dataValidation>
    <dataValidation type="list" allowBlank="1" showInputMessage="1" showErrorMessage="1" sqref="E6:E17">
      <formula1>$O$606:$O$612</formula1>
    </dataValidation>
    <dataValidation type="list" allowBlank="1" showInputMessage="1" showErrorMessage="1" sqref="F9:F11">
      <formula1>$Q$606:$Q$623</formula1>
    </dataValidation>
    <dataValidation type="list" allowBlank="1" showInputMessage="1" showErrorMessage="1" sqref="F12:F17 F6:F8">
      <formula1>$R$606:$R$618</formula1>
    </dataValidation>
  </dataValidations>
  <hyperlinks>
    <hyperlink ref="B14" r:id="rId1"/>
    <hyperlink ref="B15" r:id="rId2"/>
    <hyperlink ref="B16" r:id="rId3"/>
    <hyperlink ref="B17" r:id="rId4"/>
  </hyperlinks>
  <pageMargins left="0.15748031496062992" right="0.23622047244094491" top="0.31496062992125984" bottom="0.19685039370078741" header="0.31496062992125984" footer="0.31496062992125984"/>
  <pageSetup scale="43" fitToHeight="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Normal="100" zoomScaleSheetLayoutView="100" workbookViewId="0">
      <selection activeCell="F9" sqref="F9"/>
    </sheetView>
  </sheetViews>
  <sheetFormatPr baseColWidth="10" defaultRowHeight="15" x14ac:dyDescent="0.25"/>
  <cols>
    <col min="1" max="4" width="11.42578125" style="2"/>
    <col min="5" max="5" width="15.42578125" style="2" customWidth="1"/>
    <col min="6" max="6" width="51.28515625" style="2" customWidth="1"/>
    <col min="7" max="7" width="28.7109375" style="2" customWidth="1"/>
    <col min="8" max="8" width="41.5703125" style="2" customWidth="1"/>
    <col min="9" max="9" width="34.7109375" style="2" customWidth="1"/>
    <col min="10" max="10" width="62.7109375" style="2" customWidth="1"/>
    <col min="11" max="11" width="13.7109375" style="2" bestFit="1" customWidth="1"/>
    <col min="12" max="16384" width="11.42578125" style="2"/>
  </cols>
  <sheetData>
    <row r="1" spans="1:10" x14ac:dyDescent="0.25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8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ht="18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ht="18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10" ht="15.75" customHeight="1" x14ac:dyDescent="0.25">
      <c r="J6" s="7"/>
    </row>
    <row r="8" spans="1:10" x14ac:dyDescent="0.25">
      <c r="F8" s="8" t="s">
        <v>22</v>
      </c>
      <c r="G8" s="8" t="s">
        <v>23</v>
      </c>
      <c r="H8" s="8" t="s">
        <v>8</v>
      </c>
      <c r="I8" s="8" t="s">
        <v>24</v>
      </c>
    </row>
    <row r="9" spans="1:10" ht="76.5" x14ac:dyDescent="0.25">
      <c r="F9" s="20" t="s">
        <v>32</v>
      </c>
      <c r="G9" s="20" t="s">
        <v>25</v>
      </c>
      <c r="H9" s="21" t="s">
        <v>33</v>
      </c>
      <c r="I9" s="22" t="s">
        <v>34</v>
      </c>
    </row>
    <row r="13" spans="1:10" x14ac:dyDescent="0.25">
      <c r="H13" s="11"/>
    </row>
    <row r="14" spans="1:10" x14ac:dyDescent="0.25">
      <c r="H14" s="11"/>
    </row>
  </sheetData>
  <mergeCells count="1">
    <mergeCell ref="A1:J5"/>
  </mergeCells>
  <pageMargins left="0.25" right="0.25" top="0.75" bottom="0.75" header="0.3" footer="0.3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6" zoomScaleNormal="96" workbookViewId="0">
      <selection activeCell="O31" sqref="O31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Luis Felipe Suarez Cuadros</cp:lastModifiedBy>
  <cp:lastPrinted>2024-12-31T16:36:59Z</cp:lastPrinted>
  <dcterms:created xsi:type="dcterms:W3CDTF">2020-04-15T16:49:38Z</dcterms:created>
  <dcterms:modified xsi:type="dcterms:W3CDTF">2024-12-31T16:47:13Z</dcterms:modified>
</cp:coreProperties>
</file>