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irah\Downloads\"/>
    </mc:Choice>
  </mc:AlternateContent>
  <bookViews>
    <workbookView xWindow="-120" yWindow="-120" windowWidth="29040" windowHeight="15840" activeTab="2"/>
  </bookViews>
  <sheets>
    <sheet name="PROCESOS ADJUDICADOS" sheetId="1" r:id="rId1"/>
    <sheet name="PROCESOS DESIERTOS" sheetId="2" r:id="rId2"/>
    <sheet name="PUBLICACION CARTELERA" sheetId="3" r:id="rId3"/>
  </sheets>
  <definedNames>
    <definedName name="_xlnm._FilterDatabase" localSheetId="0" hidden="1">'PROCESOS ADJUDICADOS'!$B$6:$Q$10</definedName>
    <definedName name="_xlnm.Print_Area" localSheetId="0">'PROCESOS ADJUDICADOS'!$B$2:$Q$10</definedName>
    <definedName name="_xlnm.Print_Area" localSheetId="1">'PROCESOS DESIERTOS'!$A$1:$J$10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M20" i="1"/>
  <c r="L20" i="1"/>
  <c r="M19" i="1"/>
  <c r="L19" i="1"/>
  <c r="M18" i="1"/>
  <c r="L18" i="1"/>
  <c r="M17" i="1"/>
  <c r="L17" i="1"/>
  <c r="M16" i="1"/>
  <c r="L16" i="1"/>
  <c r="M9" i="1" l="1"/>
  <c r="L9" i="1"/>
  <c r="M8" i="1"/>
  <c r="L8" i="1"/>
  <c r="M7" i="1"/>
  <c r="L7" i="1"/>
  <c r="J7" i="1"/>
  <c r="M15" i="1"/>
  <c r="L15" i="1"/>
  <c r="M13" i="1"/>
  <c r="L13" i="1"/>
  <c r="M12" i="1"/>
  <c r="L12" i="1"/>
  <c r="M10" i="1" l="1"/>
  <c r="L10" i="1"/>
</calcChain>
</file>

<file path=xl/sharedStrings.xml><?xml version="1.0" encoding="utf-8"?>
<sst xmlns="http://schemas.openxmlformats.org/spreadsheetml/2006/main" count="184" uniqueCount="77">
  <si>
    <t>NÚMERO CONTRATO</t>
  </si>
  <si>
    <t>CONTRATISTA</t>
  </si>
  <si>
    <t>GENERALIDADES DE CONTRATO</t>
  </si>
  <si>
    <t>PRESUPUESTO</t>
  </si>
  <si>
    <t>MODIFICACIONES</t>
  </si>
  <si>
    <t>NOMBRE O RAZON SOCIAL</t>
  </si>
  <si>
    <t>NATURALEZA JURIDICA</t>
  </si>
  <si>
    <t>MODALIDAD DE SELECCIÓN</t>
  </si>
  <si>
    <t xml:space="preserve">TIPO DE CONTRATO </t>
  </si>
  <si>
    <t>OBJETO</t>
  </si>
  <si>
    <t>FECHA INICIO</t>
  </si>
  <si>
    <t>FECHA TERMINACION</t>
  </si>
  <si>
    <t>PORCENTAJE DE EJECUCION DEL CONTRATO</t>
  </si>
  <si>
    <t>VALOR DEL CONTRATO</t>
  </si>
  <si>
    <t>PORCENTAJE DE AVANCE PRESUPUESTAL PROGRAMADO</t>
  </si>
  <si>
    <t>PORCENTAJE DE AVANCE PRESUPUESTAL REAL</t>
  </si>
  <si>
    <t>ADICION 1</t>
  </si>
  <si>
    <t>VALOR ADICION 1</t>
  </si>
  <si>
    <t>ADICION 2</t>
  </si>
  <si>
    <t>VALOR ADICION 2</t>
  </si>
  <si>
    <t>2 PERSONA JURÍDICA</t>
  </si>
  <si>
    <t>N/A</t>
  </si>
  <si>
    <t>14 PRESTACIÓN DE SERVICIOS</t>
  </si>
  <si>
    <t xml:space="preserve">PROCESOS DESIERTOS 2025 ENERO </t>
  </si>
  <si>
    <t>N. PROCESO</t>
  </si>
  <si>
    <t>NOMBRE CONTRATISTA</t>
  </si>
  <si>
    <t>VALOR</t>
  </si>
  <si>
    <t>3 P JURÍDICA - UNIÓN TEMPORAL o CONSORCIO</t>
  </si>
  <si>
    <t>3 COMPRAVENTA y/o SUMINISTRO</t>
  </si>
  <si>
    <t>INFORMACION CONTRACTUAL MAYO 2026</t>
  </si>
  <si>
    <t>PROCESOS DESIERTOS MAYO 2026</t>
  </si>
  <si>
    <t>462</t>
  </si>
  <si>
    <t>447</t>
  </si>
  <si>
    <t>448</t>
  </si>
  <si>
    <t>449</t>
  </si>
  <si>
    <t>450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</si>
  <si>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</si>
  <si>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</si>
  <si>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</si>
  <si>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</si>
  <si>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</si>
  <si>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</si>
  <si>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</si>
  <si>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</si>
  <si>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</si>
  <si>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</si>
  <si>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CONSORCIO TRANSPORTE IDEAM 26</t>
  </si>
  <si>
    <t>GRÁFICA CIUDAD</t>
  </si>
  <si>
    <t>GASES INDUSTRIALES DE COLOMBIA S.A</t>
  </si>
  <si>
    <t>OOPC INGENIERIA</t>
  </si>
  <si>
    <t>INVER TRACK SAS</t>
  </si>
  <si>
    <t>ING LATAM SAS</t>
  </si>
  <si>
    <t>GPS ELECTRONICS LTDA</t>
  </si>
  <si>
    <t>DATUM INGENIERIA SAS</t>
  </si>
  <si>
    <t>INGENIERIA DIGITAL SERVICE SAS</t>
  </si>
  <si>
    <t>SUMIMAS S.A.S</t>
  </si>
  <si>
    <t>INSTITUTO PREVENTION WORLD QHSE S.A.S.</t>
  </si>
  <si>
    <t>HC INGENIERIA &amp; CONSTRUCCION INTEGRAL S.A.S.</t>
  </si>
  <si>
    <t>QUANTIUM INGENIERIA SAS</t>
  </si>
  <si>
    <t>CONTROLES EMPRESARIALES SAS</t>
  </si>
  <si>
    <t>11 MANTENIMIENTO y/o REPARACIÓN</t>
  </si>
  <si>
    <t>12 OBRA PÚBLICA</t>
  </si>
  <si>
    <t>(HIDRO-147) PRESTAR EL SERVICIO DE TRANSPORTE INTEGRAL (TERRESTRE, MARÍTIMO, FLUVIAL, AFORO, EQUINO) A TODO COSTO PARA ATENDER LAS NECESIDADES DE MOVILIZACIÓN FUNCIONARIOS Y CONTRATISTAS DEL IDEAM</t>
  </si>
  <si>
    <t>(SG-302) ADQUISICION DE MATERIAL E IMPRESOS DE APOYO INFORMATIVO INSTITUCIONAL NECESARIOS PARA EL DESARROLLO DE EVENTOS DESTINADOS AL CUMPLIMIENTO DE LA MISION DEL IDEAM EN EL MARCO DE LAS NORMAS DE AUSTERIDAD DEL GASTO.</t>
  </si>
  <si>
    <t>(HIDRO-215)Compra de Helio y otros gases para el Grupo de Laboratorio de Calidad Ambiental
(METEO-075) Compra de Helio y otros gases</t>
  </si>
  <si>
    <t>(SG-272) PRESTACIÓN DE SERVICIOS DE MANTENIMIENTO PREVENTIVO Y EVENTUALMENTE CORRECTIVO A LAS PLANTAS ELÉCTRICAS DEL IDEAM CON SUMINISTRO DE BOLSA DE REPUESTOS UBICADAS A NIVEL NACIONAL.</t>
  </si>
  <si>
    <t>(SG-363) Intermediación comercial para el trámite y gestión que permita el perfeccionamiento de la venta a través del mecanismo de martillo o subasta pública de los muebles obsoletos, inservibles y/o servibles de propiedad del Ideam, que no requiere para su normal funcionamiento.</t>
  </si>
  <si>
    <t>(SG-269) PRESTAR EL SERVICIO DE MANTENIMIENTO PREVENTIVO Y EVENTUALMENTE CORRECTIVO Y SUMINISTRO DE REPUESTOS A LOS SISTEMAS DE DETECCIÓN Y EXTINCIÓN DE INCENDIOS UBICADOS EN LA SEDES DEL IDEAM</t>
  </si>
  <si>
    <t>(SG-270) REALIZAR EL MANTENIMIENTO PREVENTIVO Y EVENTUALMENTE CORRECTIVO AL SISTEMA HIDRONEUMÁTICO, DEBE INCLUIR EL SUMINISTRO E INSTALACIÓN DE REPUESTOS, LAVADO DEL TANQUE DE AGUA POTABLE PARA LAS SEDES DEL IDEAM</t>
  </si>
  <si>
    <t>(SG-274) PRESTAR EL SERVICIO DE MANTENIMIENTO PREVENTIVO Y EVENTUALMENTE CORRECTIVO CON SUMINISTRO DE REPUESTOS AL SISTEMA DE EXTRACCION DE EQUIPOS DE LABORATORIO SEDE PUENTE ARANDA DE LA CIUDAD DE BOGOTÁ.</t>
  </si>
  <si>
    <t>(METEO-076) Compra de globos meteorológicos.</t>
  </si>
  <si>
    <t>(SG-277) PRESTAR EL SERVICIO PARA EL MANTENIMIENTO PREVENTIVO Y CORRECTIVO AL SISTEMA DE REFRIGERACIÓN PRINCIPAL DEL DATACENTER SYSTEM 10 TR, UBICADO EN LA SALA DE INFORMÁTICA DE LA SEDE CENTRAL DEL IDEAM, INCLUIDA LA BOLSA DE REPUESTOS CONFORME A LAS ESPECIFICACIONES TÉCNICAS DISPUESTAS POR LA ENTIDAD</t>
  </si>
  <si>
    <t>(SG-571) ADQUISICIÓN DE EQUIPO DE TELEFONÍA CELULAR CON TECNOLOGÍA ESPECIALIZADA QUE COADYUVE A LA GESTIÓN DE DATOS MISIONALES DE LA DIRECCIÓN GENERAL DEL IDEAM</t>
  </si>
  <si>
    <t>(SG-394) CONTRATAR EL SERVICIO PARA ADELANTAR EL CURSO DE ESPACIOS CONFINADOS, ASI COMO DE ENTRENAMIENTO Y REENTRENAMIENTO EN ALTURAS PARA LOS FUNCIONARIOS DEL IDEAM.</t>
  </si>
  <si>
    <t>(SG-257) CONTRATAR LA ADECUACIÓN, MANTENIMIENTO Y REPARACIONES LOCATIVAS DEL AREA OPERATIVA 11 DEL IDEAM UBICADA EN LA CIUDAD DE PUERTO CARREÑO.</t>
  </si>
  <si>
    <t xml:space="preserve">(SG-279) ADQUISICIÓN, INSTALACIÓN Y MANTENIMIENTO DE AIRES ACONDICIONADOS PARA AREAS OPERATIVAS, SEDES Y AEROPUERTOS DEL IDEAM
</t>
  </si>
  <si>
    <t>(INFO-047) SUSCRIPCIÓN DELICENCIAS DE SERVICIOS INTEGRADOS DE CORREOELECTRÓNICO, ANTIVIRUS, OFIMÁTICA YCOLABORACIÓN EN LA NUBE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</si>
</sst>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240A]\ #,##0"/>
  </numFmts>
  <fonts count="15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i/>
      <sz val="14"/>
      <color theme="1"/>
      <name val="Arial Narrow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" fillId="0" borderId="0" applyFont="0" applyFill="0" applyBorder="0" applyAlignment="0" applyProtection="0"/>
    <xf numFmtId="0" fontId="8" fillId="0" borderId="0"/>
    <xf numFmtId="0" fontId="14" fillId="0" borderId="0"/>
  </cellStyleXfs>
  <cellXfs count="26">
    <xf numFmtId="0" fontId="0" fillId="0" borderId="0" xfId="0"/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2" fillId="2" borderId="3" xfId="5" applyFont="1" applyFill="1" applyBorder="1" applyAlignment="1" applyProtection="1">
      <alignment horizontal="left" vertical="center"/>
      <protection locked="0"/>
    </xf>
    <xf numFmtId="0" fontId="2" fillId="2" borderId="3" xfId="5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9" fontId="7" fillId="2" borderId="3" xfId="3" applyFont="1" applyFill="1" applyBorder="1" applyAlignment="1">
      <alignment horizontal="center" vertical="center" wrapText="1"/>
    </xf>
    <xf numFmtId="164" fontId="7" fillId="2" borderId="3" xfId="5" applyNumberFormat="1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4"/>
    <cellStyle name="Normal 6 2" xfId="2"/>
    <cellStyle name="Normal 8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1815912</xdr:colOff>
      <xdr:row>0</xdr:row>
      <xdr:rowOff>142875</xdr:rowOff>
    </xdr:from>
    <xdr:to>
      <xdr:col>4</xdr:col>
      <xdr:colOff>708269</xdr:colOff>
      <xdr:row>3</xdr:row>
      <xdr:rowOff>85725</xdr:rowOff>
    </xdr:to>
    <xdr:pic>
      <xdr:nvPicPr>
        <xdr:cNvPr id="3" name="Imagen 2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912" y="142875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0</xdr:rowOff>
    </xdr:from>
    <xdr:to>
      <xdr:col>5</xdr:col>
      <xdr:colOff>2121332</xdr:colOff>
      <xdr:row>6</xdr:row>
      <xdr:rowOff>114300</xdr:rowOff>
    </xdr:to>
    <xdr:pic>
      <xdr:nvPicPr>
        <xdr:cNvPr id="2" name="Imagen 1" descr="IDEAM PRONOSTICA QUE ABRIL LLEGARÁ CARGADO DE AGUA EN LA MAYOR PARTE DEL  PAÍS A PESAR DEL EL NIÑO - Dextra International Colombi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0"/>
          <a:ext cx="206418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321097</xdr:colOff>
      <xdr:row>52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5509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1"/>
  <sheetViews>
    <sheetView topLeftCell="B1" zoomScaleNormal="100" workbookViewId="0">
      <selection activeCell="Q21" sqref="B1:Q21"/>
    </sheetView>
  </sheetViews>
  <sheetFormatPr baseColWidth="10" defaultColWidth="11.42578125" defaultRowHeight="15" x14ac:dyDescent="0.25"/>
  <cols>
    <col min="1" max="1" width="11.42578125" style="7"/>
    <col min="2" max="2" width="11.42578125" style="10"/>
    <col min="3" max="3" width="28" style="10" customWidth="1"/>
    <col min="4" max="4" width="19.5703125" style="10" customWidth="1"/>
    <col min="5" max="5" width="21.42578125" style="10" customWidth="1"/>
    <col min="6" max="6" width="25" style="10" customWidth="1"/>
    <col min="7" max="7" width="54.140625" style="9" customWidth="1"/>
    <col min="8" max="8" width="13.140625" style="10" customWidth="1"/>
    <col min="9" max="9" width="18.140625" style="10" customWidth="1"/>
    <col min="10" max="10" width="19.42578125" style="11" customWidth="1"/>
    <col min="11" max="11" width="20.140625" style="12" customWidth="1"/>
    <col min="12" max="12" width="24" style="10" customWidth="1"/>
    <col min="13" max="13" width="22" style="10" customWidth="1"/>
    <col min="14" max="14" width="18.5703125" style="10" customWidth="1"/>
    <col min="15" max="15" width="17.5703125" style="10" customWidth="1"/>
    <col min="16" max="16" width="15.42578125" style="10" customWidth="1"/>
    <col min="17" max="17" width="34.140625" style="10" customWidth="1"/>
    <col min="18" max="16384" width="11.42578125" style="7"/>
  </cols>
  <sheetData>
    <row r="2" spans="2:17" ht="15" customHeight="1" x14ac:dyDescent="0.25">
      <c r="B2" s="21" t="s">
        <v>29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2:17" ht="68.2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7" x14ac:dyDescent="0.25">
      <c r="B4" s="23" t="s">
        <v>0</v>
      </c>
      <c r="C4" s="23" t="s">
        <v>1</v>
      </c>
      <c r="D4" s="23"/>
      <c r="E4" s="23" t="s">
        <v>2</v>
      </c>
      <c r="F4" s="23"/>
      <c r="G4" s="23"/>
      <c r="H4" s="23"/>
      <c r="I4" s="23"/>
      <c r="J4" s="23"/>
      <c r="K4" s="23" t="s">
        <v>3</v>
      </c>
      <c r="L4" s="23"/>
      <c r="M4" s="23"/>
      <c r="N4" s="23" t="s">
        <v>4</v>
      </c>
      <c r="O4" s="23"/>
      <c r="P4" s="23"/>
      <c r="Q4" s="23"/>
    </row>
    <row r="5" spans="2:17" ht="15" customHeight="1" x14ac:dyDescent="0.25">
      <c r="B5" s="23"/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12</v>
      </c>
      <c r="K5" s="22" t="s">
        <v>13</v>
      </c>
      <c r="L5" s="23" t="s">
        <v>14</v>
      </c>
      <c r="M5" s="23" t="s">
        <v>15</v>
      </c>
      <c r="N5" s="23" t="s">
        <v>16</v>
      </c>
      <c r="O5" s="23" t="s">
        <v>17</v>
      </c>
      <c r="P5" s="23" t="s">
        <v>18</v>
      </c>
      <c r="Q5" s="23" t="s">
        <v>19</v>
      </c>
    </row>
    <row r="6" spans="2:17" ht="38.25" customHeight="1" x14ac:dyDescent="0.25">
      <c r="B6" s="23"/>
      <c r="C6" s="23"/>
      <c r="D6" s="23"/>
      <c r="E6" s="23"/>
      <c r="F6" s="23"/>
      <c r="G6" s="23"/>
      <c r="H6" s="23"/>
      <c r="I6" s="23"/>
      <c r="J6" s="23"/>
      <c r="K6" s="22"/>
      <c r="L6" s="23"/>
      <c r="M6" s="23"/>
      <c r="N6" s="23"/>
      <c r="O6" s="23"/>
      <c r="P6" s="23"/>
      <c r="Q6" s="23"/>
    </row>
    <row r="7" spans="2:17" ht="87" customHeight="1" x14ac:dyDescent="0.25">
      <c r="B7" s="13" t="s">
        <v>31</v>
      </c>
      <c r="C7" s="14" t="s">
        <v>46</v>
      </c>
      <c r="D7" s="15" t="s">
        <v>27</v>
      </c>
      <c r="E7" s="15" t="s">
        <v>27</v>
      </c>
      <c r="F7" s="16" t="s">
        <v>22</v>
      </c>
      <c r="G7" s="20" t="s">
        <v>62</v>
      </c>
      <c r="H7" s="17">
        <v>46170</v>
      </c>
      <c r="I7" s="17">
        <v>46371</v>
      </c>
      <c r="J7" s="18">
        <f ca="1">1-((I7-TODAY())*1/(I7-H7))</f>
        <v>0.21393034825870649</v>
      </c>
      <c r="K7" s="19">
        <v>2214931820</v>
      </c>
      <c r="L7" s="18">
        <f ca="1">1-((I7-TODAY())*1/(I7-H7))</f>
        <v>0.21393034825870649</v>
      </c>
      <c r="M7" s="18">
        <f ca="1">1-((I7-TODAY())*1/(I7-H7))</f>
        <v>0.21393034825870649</v>
      </c>
      <c r="N7" s="18" t="s">
        <v>21</v>
      </c>
      <c r="O7" s="18" t="s">
        <v>21</v>
      </c>
      <c r="P7" s="18" t="s">
        <v>21</v>
      </c>
      <c r="Q7" s="18" t="s">
        <v>21</v>
      </c>
    </row>
    <row r="8" spans="2:17" ht="87" customHeight="1" x14ac:dyDescent="0.25">
      <c r="B8" s="13" t="s">
        <v>32</v>
      </c>
      <c r="C8" s="14" t="s">
        <v>47</v>
      </c>
      <c r="D8" s="15" t="s">
        <v>20</v>
      </c>
      <c r="E8" s="15" t="s">
        <v>20</v>
      </c>
      <c r="F8" s="16" t="s">
        <v>28</v>
      </c>
      <c r="G8" s="20" t="s">
        <v>63</v>
      </c>
      <c r="H8" s="17">
        <v>46148</v>
      </c>
      <c r="I8" s="17">
        <v>46203</v>
      </c>
      <c r="J8" s="18">
        <f t="shared" ref="J8:J20" ca="1" si="0">1-((I8-TODAY())*1/(I8-H8))</f>
        <v>1.1818181818181819</v>
      </c>
      <c r="K8" s="19">
        <v>35760000</v>
      </c>
      <c r="L8" s="18">
        <f t="shared" ref="L8:L9" ca="1" si="1">1-((I8-TODAY())*1/(I8-H8))</f>
        <v>1.1818181818181819</v>
      </c>
      <c r="M8" s="18">
        <f t="shared" ref="M8:M9" ca="1" si="2">1-((I8-TODAY())*1/(I8-H8))</f>
        <v>1.1818181818181819</v>
      </c>
      <c r="N8" s="18" t="s">
        <v>21</v>
      </c>
      <c r="O8" s="18" t="s">
        <v>21</v>
      </c>
      <c r="P8" s="18" t="s">
        <v>21</v>
      </c>
      <c r="Q8" s="18" t="s">
        <v>21</v>
      </c>
    </row>
    <row r="9" spans="2:17" ht="87" customHeight="1" x14ac:dyDescent="0.25">
      <c r="B9" s="13" t="s">
        <v>33</v>
      </c>
      <c r="C9" s="14" t="s">
        <v>48</v>
      </c>
      <c r="D9" s="15" t="s">
        <v>20</v>
      </c>
      <c r="E9" s="15" t="s">
        <v>20</v>
      </c>
      <c r="F9" s="16" t="s">
        <v>28</v>
      </c>
      <c r="G9" s="20" t="s">
        <v>64</v>
      </c>
      <c r="H9" s="17">
        <v>46156</v>
      </c>
      <c r="I9" s="17">
        <v>46356</v>
      </c>
      <c r="J9" s="18">
        <f t="shared" ca="1" si="0"/>
        <v>0.28500000000000003</v>
      </c>
      <c r="K9" s="19">
        <v>741240000</v>
      </c>
      <c r="L9" s="18">
        <f t="shared" ca="1" si="1"/>
        <v>0.28500000000000003</v>
      </c>
      <c r="M9" s="18">
        <f t="shared" ca="1" si="2"/>
        <v>0.28500000000000003</v>
      </c>
      <c r="N9" s="18" t="s">
        <v>21</v>
      </c>
      <c r="O9" s="18" t="s">
        <v>21</v>
      </c>
      <c r="P9" s="18" t="s">
        <v>21</v>
      </c>
      <c r="Q9" s="18" t="s">
        <v>21</v>
      </c>
    </row>
    <row r="10" spans="2:17" ht="87" customHeight="1" x14ac:dyDescent="0.25">
      <c r="B10" s="13" t="s">
        <v>34</v>
      </c>
      <c r="C10" s="14" t="s">
        <v>49</v>
      </c>
      <c r="D10" s="15" t="s">
        <v>20</v>
      </c>
      <c r="E10" s="15" t="s">
        <v>20</v>
      </c>
      <c r="F10" s="16" t="s">
        <v>60</v>
      </c>
      <c r="G10" s="20" t="s">
        <v>65</v>
      </c>
      <c r="H10" s="17">
        <v>46149</v>
      </c>
      <c r="I10" s="17">
        <v>46387</v>
      </c>
      <c r="J10" s="18">
        <f t="shared" ca="1" si="0"/>
        <v>0.26890756302521013</v>
      </c>
      <c r="K10" s="19">
        <v>48372397</v>
      </c>
      <c r="L10" s="18">
        <f ca="1">1-((I10-TODAY())*1/(I10-H10))</f>
        <v>0.26890756302521013</v>
      </c>
      <c r="M10" s="18">
        <f ca="1">1-((I10-TODAY())*1/(I10-H10))</f>
        <v>0.26890756302521013</v>
      </c>
      <c r="N10" s="18" t="s">
        <v>21</v>
      </c>
      <c r="O10" s="18" t="s">
        <v>21</v>
      </c>
      <c r="P10" s="18" t="s">
        <v>21</v>
      </c>
      <c r="Q10" s="18" t="s">
        <v>21</v>
      </c>
    </row>
    <row r="11" spans="2:17" ht="87" customHeight="1" x14ac:dyDescent="0.25">
      <c r="B11" s="13" t="s">
        <v>35</v>
      </c>
      <c r="C11" s="14" t="s">
        <v>50</v>
      </c>
      <c r="D11" s="15" t="s">
        <v>20</v>
      </c>
      <c r="E11" s="15" t="s">
        <v>20</v>
      </c>
      <c r="F11" s="16" t="s">
        <v>22</v>
      </c>
      <c r="G11" s="20" t="s">
        <v>66</v>
      </c>
      <c r="H11" s="17">
        <v>46147</v>
      </c>
      <c r="I11" s="17">
        <v>46295</v>
      </c>
      <c r="J11" s="18">
        <f t="shared" ca="1" si="0"/>
        <v>0.44594594594594594</v>
      </c>
      <c r="K11" s="19" t="s">
        <v>21</v>
      </c>
      <c r="L11" s="19" t="s">
        <v>21</v>
      </c>
      <c r="M11" s="19" t="s">
        <v>21</v>
      </c>
      <c r="N11" s="18" t="s">
        <v>21</v>
      </c>
      <c r="O11" s="18" t="s">
        <v>21</v>
      </c>
      <c r="P11" s="18" t="s">
        <v>21</v>
      </c>
      <c r="Q11" s="18" t="s">
        <v>21</v>
      </c>
    </row>
    <row r="12" spans="2:17" ht="87" customHeight="1" x14ac:dyDescent="0.25">
      <c r="B12" s="13" t="s">
        <v>36</v>
      </c>
      <c r="C12" s="14" t="s">
        <v>51</v>
      </c>
      <c r="D12" s="15" t="s">
        <v>20</v>
      </c>
      <c r="E12" s="15" t="s">
        <v>20</v>
      </c>
      <c r="F12" s="16" t="s">
        <v>60</v>
      </c>
      <c r="G12" s="20" t="s">
        <v>67</v>
      </c>
      <c r="H12" s="17">
        <v>46153</v>
      </c>
      <c r="I12" s="17">
        <v>46387</v>
      </c>
      <c r="J12" s="18">
        <f t="shared" ca="1" si="0"/>
        <v>0.25641025641025639</v>
      </c>
      <c r="K12" s="19">
        <v>42411135</v>
      </c>
      <c r="L12" s="18">
        <f ca="1">1-((I12-TODAY())*1/(I12-H12))</f>
        <v>0.25641025641025639</v>
      </c>
      <c r="M12" s="18">
        <f ca="1">1-((I12-TODAY())*1/(I12-H12))</f>
        <v>0.25641025641025639</v>
      </c>
      <c r="N12" s="18" t="s">
        <v>21</v>
      </c>
      <c r="O12" s="18" t="s">
        <v>21</v>
      </c>
      <c r="P12" s="18" t="s">
        <v>21</v>
      </c>
      <c r="Q12" s="18" t="s">
        <v>21</v>
      </c>
    </row>
    <row r="13" spans="2:17" ht="87" customHeight="1" x14ac:dyDescent="0.25">
      <c r="B13" s="13" t="s">
        <v>37</v>
      </c>
      <c r="C13" s="14" t="s">
        <v>52</v>
      </c>
      <c r="D13" s="15" t="s">
        <v>20</v>
      </c>
      <c r="E13" s="15" t="s">
        <v>20</v>
      </c>
      <c r="F13" s="16" t="s">
        <v>60</v>
      </c>
      <c r="G13" s="20" t="s">
        <v>68</v>
      </c>
      <c r="H13" s="17">
        <v>46163</v>
      </c>
      <c r="I13" s="17">
        <v>46387</v>
      </c>
      <c r="J13" s="18">
        <f t="shared" ca="1" si="0"/>
        <v>0.2232142857142857</v>
      </c>
      <c r="K13" s="19">
        <v>41352139</v>
      </c>
      <c r="L13" s="18">
        <f t="shared" ref="L13:L15" ca="1" si="3">1-((I13-TODAY())*1/(I13-H13))</f>
        <v>0.2232142857142857</v>
      </c>
      <c r="M13" s="18">
        <f t="shared" ref="M13:M15" ca="1" si="4">1-((I13-TODAY())*1/(I13-H13))</f>
        <v>0.2232142857142857</v>
      </c>
      <c r="N13" s="18" t="s">
        <v>21</v>
      </c>
      <c r="O13" s="18" t="s">
        <v>21</v>
      </c>
      <c r="P13" s="18" t="s">
        <v>21</v>
      </c>
      <c r="Q13" s="18" t="s">
        <v>21</v>
      </c>
    </row>
    <row r="14" spans="2:17" ht="87" customHeight="1" x14ac:dyDescent="0.25">
      <c r="B14" s="13" t="s">
        <v>38</v>
      </c>
      <c r="C14" s="14" t="s">
        <v>52</v>
      </c>
      <c r="D14" s="15" t="s">
        <v>20</v>
      </c>
      <c r="E14" s="15" t="s">
        <v>20</v>
      </c>
      <c r="F14" s="16" t="s">
        <v>60</v>
      </c>
      <c r="G14" s="20" t="s">
        <v>69</v>
      </c>
      <c r="H14" s="17">
        <v>46153</v>
      </c>
      <c r="I14" s="17">
        <v>46387</v>
      </c>
      <c r="J14" s="18">
        <f t="shared" ca="1" si="0"/>
        <v>0.25641025641025639</v>
      </c>
      <c r="K14" s="19">
        <v>33568764</v>
      </c>
      <c r="L14" s="18">
        <v>1</v>
      </c>
      <c r="M14" s="18">
        <v>1</v>
      </c>
      <c r="N14" s="18" t="s">
        <v>21</v>
      </c>
      <c r="O14" s="18" t="s">
        <v>21</v>
      </c>
      <c r="P14" s="18" t="s">
        <v>21</v>
      </c>
      <c r="Q14" s="18" t="s">
        <v>21</v>
      </c>
    </row>
    <row r="15" spans="2:17" ht="87" customHeight="1" x14ac:dyDescent="0.25">
      <c r="B15" s="13" t="s">
        <v>39</v>
      </c>
      <c r="C15" s="14" t="s">
        <v>53</v>
      </c>
      <c r="D15" s="15" t="s">
        <v>20</v>
      </c>
      <c r="E15" s="15" t="s">
        <v>20</v>
      </c>
      <c r="F15" s="16" t="s">
        <v>28</v>
      </c>
      <c r="G15" s="20" t="s">
        <v>70</v>
      </c>
      <c r="H15" s="17">
        <v>46167</v>
      </c>
      <c r="I15" s="17">
        <v>46356</v>
      </c>
      <c r="J15" s="18">
        <f t="shared" ca="1" si="0"/>
        <v>0.24338624338624337</v>
      </c>
      <c r="K15" s="19">
        <v>122566431</v>
      </c>
      <c r="L15" s="18">
        <f t="shared" ca="1" si="3"/>
        <v>0.24338624338624337</v>
      </c>
      <c r="M15" s="18">
        <f t="shared" ca="1" si="4"/>
        <v>0.24338624338624337</v>
      </c>
      <c r="N15" s="18" t="s">
        <v>21</v>
      </c>
      <c r="O15" s="18" t="s">
        <v>21</v>
      </c>
      <c r="P15" s="18" t="s">
        <v>21</v>
      </c>
      <c r="Q15" s="18" t="s">
        <v>21</v>
      </c>
    </row>
    <row r="16" spans="2:17" ht="76.5" x14ac:dyDescent="0.25">
      <c r="B16" s="13" t="s">
        <v>40</v>
      </c>
      <c r="C16" s="14" t="s">
        <v>54</v>
      </c>
      <c r="D16" s="15" t="s">
        <v>20</v>
      </c>
      <c r="E16" s="15" t="s">
        <v>20</v>
      </c>
      <c r="F16" s="16" t="s">
        <v>60</v>
      </c>
      <c r="G16" s="20" t="s">
        <v>71</v>
      </c>
      <c r="H16" s="17">
        <v>46162</v>
      </c>
      <c r="I16" s="17">
        <v>46387</v>
      </c>
      <c r="J16" s="18">
        <f t="shared" ca="1" si="0"/>
        <v>0.22666666666666668</v>
      </c>
      <c r="K16" s="19">
        <v>31157893</v>
      </c>
      <c r="L16" s="18">
        <f t="shared" ref="L16:L20" ca="1" si="5">1-((I16-TODAY())*1/(I16-H16))</f>
        <v>0.22666666666666668</v>
      </c>
      <c r="M16" s="18">
        <f t="shared" ref="M16:M20" ca="1" si="6">1-((I16-TODAY())*1/(I16-H16))</f>
        <v>0.22666666666666668</v>
      </c>
      <c r="N16" s="18" t="s">
        <v>21</v>
      </c>
      <c r="O16" s="18" t="s">
        <v>21</v>
      </c>
      <c r="P16" s="18" t="s">
        <v>21</v>
      </c>
      <c r="Q16" s="18" t="s">
        <v>21</v>
      </c>
    </row>
    <row r="17" spans="2:17" ht="38.25" x14ac:dyDescent="0.25">
      <c r="B17" s="13" t="s">
        <v>41</v>
      </c>
      <c r="C17" s="14" t="s">
        <v>55</v>
      </c>
      <c r="D17" s="15" t="s">
        <v>20</v>
      </c>
      <c r="E17" s="15" t="s">
        <v>20</v>
      </c>
      <c r="F17" s="16" t="s">
        <v>28</v>
      </c>
      <c r="G17" s="20" t="s">
        <v>72</v>
      </c>
      <c r="H17" s="17">
        <v>46155</v>
      </c>
      <c r="I17" s="17">
        <v>46173</v>
      </c>
      <c r="J17" s="18">
        <f t="shared" ca="1" si="0"/>
        <v>3.2222222222222223</v>
      </c>
      <c r="K17" s="19">
        <v>9401000</v>
      </c>
      <c r="L17" s="18">
        <f t="shared" ca="1" si="5"/>
        <v>3.2222222222222223</v>
      </c>
      <c r="M17" s="18">
        <f t="shared" ca="1" si="6"/>
        <v>3.2222222222222223</v>
      </c>
      <c r="N17" s="18" t="s">
        <v>21</v>
      </c>
      <c r="O17" s="18" t="s">
        <v>21</v>
      </c>
      <c r="P17" s="18" t="s">
        <v>21</v>
      </c>
      <c r="Q17" s="18" t="s">
        <v>21</v>
      </c>
    </row>
    <row r="18" spans="2:17" ht="51" x14ac:dyDescent="0.25">
      <c r="B18" s="13" t="s">
        <v>42</v>
      </c>
      <c r="C18" s="14" t="s">
        <v>56</v>
      </c>
      <c r="D18" s="15" t="s">
        <v>20</v>
      </c>
      <c r="E18" s="15" t="s">
        <v>20</v>
      </c>
      <c r="F18" s="16" t="s">
        <v>22</v>
      </c>
      <c r="G18" s="20" t="s">
        <v>73</v>
      </c>
      <c r="H18" s="17">
        <v>46167</v>
      </c>
      <c r="I18" s="17">
        <v>46346</v>
      </c>
      <c r="J18" s="18">
        <f t="shared" ca="1" si="0"/>
        <v>0.25698324022346364</v>
      </c>
      <c r="K18" s="19">
        <v>20000000</v>
      </c>
      <c r="L18" s="18">
        <f t="shared" ca="1" si="5"/>
        <v>0.25698324022346364</v>
      </c>
      <c r="M18" s="18">
        <f t="shared" ca="1" si="6"/>
        <v>0.25698324022346364</v>
      </c>
      <c r="N18" s="18" t="s">
        <v>21</v>
      </c>
      <c r="O18" s="18" t="s">
        <v>21</v>
      </c>
      <c r="P18" s="18" t="s">
        <v>21</v>
      </c>
      <c r="Q18" s="18" t="s">
        <v>21</v>
      </c>
    </row>
    <row r="19" spans="2:17" ht="38.25" x14ac:dyDescent="0.25">
      <c r="B19" s="13" t="s">
        <v>43</v>
      </c>
      <c r="C19" s="14" t="s">
        <v>57</v>
      </c>
      <c r="D19" s="15" t="s">
        <v>20</v>
      </c>
      <c r="E19" s="15" t="s">
        <v>20</v>
      </c>
      <c r="F19" s="16" t="s">
        <v>61</v>
      </c>
      <c r="G19" s="20" t="s">
        <v>74</v>
      </c>
      <c r="H19" s="17">
        <v>46177</v>
      </c>
      <c r="I19" s="17">
        <v>46249</v>
      </c>
      <c r="J19" s="18">
        <f t="shared" ca="1" si="0"/>
        <v>0.5</v>
      </c>
      <c r="K19" s="19">
        <v>95179858</v>
      </c>
      <c r="L19" s="18">
        <f t="shared" ca="1" si="5"/>
        <v>0.5</v>
      </c>
      <c r="M19" s="18">
        <f t="shared" ca="1" si="6"/>
        <v>0.5</v>
      </c>
      <c r="N19" s="18" t="s">
        <v>21</v>
      </c>
      <c r="O19" s="18" t="s">
        <v>21</v>
      </c>
      <c r="P19" s="18" t="s">
        <v>21</v>
      </c>
      <c r="Q19" s="18" t="s">
        <v>21</v>
      </c>
    </row>
    <row r="20" spans="2:17" ht="51" x14ac:dyDescent="0.25">
      <c r="B20" s="13" t="s">
        <v>44</v>
      </c>
      <c r="C20" s="14" t="s">
        <v>58</v>
      </c>
      <c r="D20" s="15" t="s">
        <v>20</v>
      </c>
      <c r="E20" s="15" t="s">
        <v>20</v>
      </c>
      <c r="F20" s="16" t="s">
        <v>28</v>
      </c>
      <c r="G20" s="20" t="s">
        <v>75</v>
      </c>
      <c r="H20" s="17">
        <v>46168</v>
      </c>
      <c r="I20" s="17">
        <v>46371</v>
      </c>
      <c r="J20" s="18">
        <f t="shared" ca="1" si="0"/>
        <v>0.22167487684729059</v>
      </c>
      <c r="K20" s="19">
        <v>636468000</v>
      </c>
      <c r="L20" s="18">
        <f t="shared" ca="1" si="5"/>
        <v>0.22167487684729059</v>
      </c>
      <c r="M20" s="18">
        <f t="shared" ca="1" si="6"/>
        <v>0.22167487684729059</v>
      </c>
      <c r="N20" s="18" t="s">
        <v>21</v>
      </c>
      <c r="O20" s="18" t="s">
        <v>21</v>
      </c>
      <c r="P20" s="18" t="s">
        <v>21</v>
      </c>
      <c r="Q20" s="18" t="s">
        <v>21</v>
      </c>
    </row>
    <row r="21" spans="2:17" ht="38.25" x14ac:dyDescent="0.25">
      <c r="B21" s="13" t="s">
        <v>45</v>
      </c>
      <c r="C21" s="14" t="s">
        <v>59</v>
      </c>
      <c r="D21" s="15" t="s">
        <v>20</v>
      </c>
      <c r="E21" s="15" t="s">
        <v>20</v>
      </c>
      <c r="F21" s="16" t="s">
        <v>28</v>
      </c>
      <c r="G21" s="20" t="s">
        <v>76</v>
      </c>
      <c r="H21" s="17">
        <v>46170</v>
      </c>
      <c r="I21" s="17">
        <v>46173</v>
      </c>
      <c r="J21" s="18">
        <v>1</v>
      </c>
      <c r="K21" s="19">
        <v>275075126</v>
      </c>
      <c r="L21" s="18">
        <v>1</v>
      </c>
      <c r="M21" s="18">
        <v>1</v>
      </c>
      <c r="N21" s="18" t="s">
        <v>21</v>
      </c>
      <c r="O21" s="18" t="s">
        <v>21</v>
      </c>
      <c r="P21" s="18" t="s">
        <v>21</v>
      </c>
      <c r="Q21" s="18" t="s">
        <v>21</v>
      </c>
    </row>
  </sheetData>
  <autoFilter ref="B6:Q10">
    <sortState ref="B8:U596">
      <sortCondition ref="B5:B421"/>
    </sortState>
  </autoFilter>
  <mergeCells count="21">
    <mergeCell ref="F5:F6"/>
    <mergeCell ref="G5:G6"/>
    <mergeCell ref="H5:H6"/>
    <mergeCell ref="I5:I6"/>
    <mergeCell ref="J5:J6"/>
    <mergeCell ref="B2:Q3"/>
    <mergeCell ref="K5:K6"/>
    <mergeCell ref="L5:L6"/>
    <mergeCell ref="M5:M6"/>
    <mergeCell ref="K4:M4"/>
    <mergeCell ref="N4:Q4"/>
    <mergeCell ref="N5:N6"/>
    <mergeCell ref="O5:O6"/>
    <mergeCell ref="P5:P6"/>
    <mergeCell ref="Q5:Q6"/>
    <mergeCell ref="B4:B6"/>
    <mergeCell ref="C4:D4"/>
    <mergeCell ref="E4:J4"/>
    <mergeCell ref="C5:C6"/>
    <mergeCell ref="D5:D6"/>
    <mergeCell ref="E5:E6"/>
  </mergeCells>
  <dataValidations count="1">
    <dataValidation type="list" allowBlank="1" showInputMessage="1" showErrorMessage="1" sqref="D7:F10">
      <formula1>#REF!</formula1>
    </dataValidation>
  </dataValidations>
  <pageMargins left="0.23622047244094491" right="0.23622047244094491" top="0.35433070866141736" bottom="0.35433070866141736" header="0.19685039370078741" footer="0.19685039370078741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D1" zoomScaleNormal="100" zoomScaleSheetLayoutView="100" workbookViewId="0">
      <selection activeCell="E1" sqref="E1:K11"/>
    </sheetView>
  </sheetViews>
  <sheetFormatPr baseColWidth="10" defaultColWidth="11.42578125" defaultRowHeight="15" x14ac:dyDescent="0.25"/>
  <cols>
    <col min="1" max="4" width="11.42578125" style="1"/>
    <col min="5" max="5" width="15.42578125" style="1" customWidth="1"/>
    <col min="6" max="6" width="51.28515625" style="1" customWidth="1"/>
    <col min="7" max="7" width="28.7109375" style="1" customWidth="1"/>
    <col min="8" max="8" width="41.5703125" style="1" customWidth="1"/>
    <col min="9" max="9" width="34.7109375" style="1" customWidth="1"/>
    <col min="10" max="10" width="11.140625" style="1" customWidth="1"/>
    <col min="11" max="11" width="13.7109375" style="1" bestFit="1" customWidth="1"/>
    <col min="12" max="16384" width="11.42578125" style="1"/>
  </cols>
  <sheetData>
    <row r="1" spans="1:10" ht="15" customHeight="1" x14ac:dyDescent="0.2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</row>
    <row r="2" spans="1:10" ht="15" customHeight="1" x14ac:dyDescent="0.25">
      <c r="A2" s="8"/>
      <c r="B2" s="8"/>
      <c r="C2" s="8"/>
      <c r="D2" s="8"/>
      <c r="E2" s="8"/>
      <c r="F2" s="24" t="s">
        <v>30</v>
      </c>
      <c r="G2" s="24"/>
      <c r="H2" s="24"/>
      <c r="I2" s="24"/>
      <c r="J2" s="8"/>
    </row>
    <row r="3" spans="1:10" ht="18" customHeight="1" x14ac:dyDescent="0.25">
      <c r="A3" s="8"/>
      <c r="B3" s="8"/>
      <c r="C3" s="8"/>
      <c r="D3" s="8"/>
      <c r="E3" s="8"/>
      <c r="F3" s="24"/>
      <c r="G3" s="24"/>
      <c r="H3" s="24"/>
      <c r="I3" s="24"/>
      <c r="J3" s="8"/>
    </row>
    <row r="4" spans="1:10" ht="18" customHeight="1" x14ac:dyDescent="0.25">
      <c r="A4" s="8"/>
      <c r="B4" s="8"/>
      <c r="C4" s="8"/>
      <c r="D4" s="8"/>
      <c r="E4" s="8"/>
      <c r="F4" s="24"/>
      <c r="G4" s="24"/>
      <c r="H4" s="24"/>
      <c r="I4" s="24"/>
      <c r="J4" s="8"/>
    </row>
    <row r="5" spans="1:10" ht="18" customHeight="1" x14ac:dyDescent="0.25">
      <c r="A5" s="8"/>
      <c r="B5" s="8"/>
      <c r="C5" s="8"/>
      <c r="D5" s="8"/>
      <c r="E5" s="8"/>
      <c r="F5" s="24"/>
      <c r="G5" s="24"/>
      <c r="H5" s="24"/>
      <c r="I5" s="24"/>
      <c r="J5" s="8"/>
    </row>
    <row r="6" spans="1:10" ht="15.75" customHeight="1" x14ac:dyDescent="0.25">
      <c r="D6" s="8"/>
      <c r="E6" s="8"/>
      <c r="F6" s="24"/>
      <c r="G6" s="24"/>
      <c r="H6" s="24"/>
      <c r="I6" s="24"/>
      <c r="J6" s="8"/>
    </row>
    <row r="7" spans="1:10" x14ac:dyDescent="0.25">
      <c r="F7" s="25"/>
      <c r="G7" s="25"/>
      <c r="H7" s="25"/>
      <c r="I7" s="25"/>
    </row>
    <row r="8" spans="1:10" x14ac:dyDescent="0.25">
      <c r="F8" s="2" t="s">
        <v>24</v>
      </c>
      <c r="G8" s="2" t="s">
        <v>25</v>
      </c>
      <c r="H8" s="2" t="s">
        <v>9</v>
      </c>
      <c r="I8" s="2" t="s">
        <v>26</v>
      </c>
    </row>
    <row r="9" spans="1:10" x14ac:dyDescent="0.25">
      <c r="F9" s="3" t="s">
        <v>21</v>
      </c>
      <c r="G9" s="4" t="s">
        <v>21</v>
      </c>
      <c r="H9" s="6" t="s">
        <v>21</v>
      </c>
      <c r="I9" s="5" t="s">
        <v>21</v>
      </c>
    </row>
  </sheetData>
  <mergeCells count="1">
    <mergeCell ref="F2:I7"/>
  </mergeCells>
  <pageMargins left="0.25" right="0.25" top="0.75" bottom="0.75" header="0.3" footer="0.3"/>
  <pageSetup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28" sqref="L28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PROCESOS ADJUDICADOS</vt:lpstr>
      <vt:lpstr>PROCESOS DESIERTOS</vt:lpstr>
      <vt:lpstr>PUBLICACION CARTELERA</vt:lpstr>
      <vt:lpstr>'PROCESOS ADJUDICADOS'!Área_de_impresión</vt:lpstr>
      <vt:lpstr>'PROCESOS DESIERTOS'!Área_de_impresión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 Suarez Cuadros</dc:creator>
  <cp:keywords/>
  <dc:description/>
  <cp:lastModifiedBy>Tairah</cp:lastModifiedBy>
  <cp:revision/>
  <cp:lastPrinted>2026-06-30T20:46:57Z</cp:lastPrinted>
  <dcterms:created xsi:type="dcterms:W3CDTF">2020-04-15T16:49:38Z</dcterms:created>
  <dcterms:modified xsi:type="dcterms:W3CDTF">2026-07-10T15:40:40Z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2025-08-15T11:38:10Z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3044741c-8240-4139-9bce-1f1ecf87c77b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