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C:\Users\nfique\Desktop\Mapa de procesos\Juridica\"/>
    </mc:Choice>
  </mc:AlternateContent>
  <xr:revisionPtr revIDLastSave="0" documentId="13_ncr:1_{55E4157F-9FBC-4E35-9DA7-1845E1665141}" xr6:coauthVersionLast="47" xr6:coauthVersionMax="47" xr10:uidLastSave="{00000000-0000-0000-0000-000000000000}"/>
  <bookViews>
    <workbookView xWindow="-120" yWindow="-120" windowWidth="29040" windowHeight="15720" activeTab="1" xr2:uid="{00000000-000D-0000-FFFF-FFFF00000000}"/>
  </bookViews>
  <sheets>
    <sheet name="Formato de Aprobación Poliza" sheetId="1" r:id="rId1"/>
    <sheet name="historial de cambios" sheetId="2" r:id="rId2"/>
  </sheets>
  <externalReferences>
    <externalReference r:id="rId3"/>
  </externalReferences>
  <definedNames>
    <definedName name="_xlnm.Print_Area" localSheetId="0">'Formato de Aprobación Poliza'!$A$1:$M$35</definedName>
    <definedName name="TABLA1">[1]Nomina!$B$10:$Y$25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8" i="1" l="1"/>
  <c r="K18" i="1"/>
  <c r="L18" i="1"/>
  <c r="L17" i="1"/>
  <c r="M17" i="1" s="1"/>
  <c r="L16" i="1"/>
  <c r="M16" i="1" s="1"/>
  <c r="F24" i="1"/>
  <c r="F22" i="1"/>
  <c r="F17" i="1"/>
  <c r="J15" i="1"/>
  <c r="L15" i="1" s="1"/>
  <c r="M15" i="1" s="1"/>
  <c r="J14" i="1"/>
  <c r="F23" i="1"/>
  <c r="L14" i="1" l="1"/>
  <c r="M14" i="1" s="1"/>
  <c r="F14" i="1"/>
  <c r="F15" i="1"/>
  <c r="F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Jose Ferreira Tabares</author>
  </authors>
  <commentList>
    <comment ref="C8" authorId="0" shapeId="0" xr:uid="{00000000-0006-0000-0000-000001000000}">
      <text>
        <r>
          <rPr>
            <b/>
            <sz val="9"/>
            <color indexed="81"/>
            <rFont val="Tahoma"/>
            <family val="2"/>
          </rPr>
          <t xml:space="preserve">Jose Ferreira Tabares:
</t>
        </r>
        <r>
          <rPr>
            <sz val="9"/>
            <color indexed="81"/>
            <rFont val="Tahoma"/>
            <family val="2"/>
          </rPr>
          <t>Se tiene en cuenta la Fecha de Expedición de la Póliza</t>
        </r>
      </text>
    </comment>
    <comment ref="L10" authorId="0" shapeId="0" xr:uid="{00000000-0006-0000-0000-000002000000}">
      <text>
        <r>
          <rPr>
            <b/>
            <sz val="9"/>
            <color indexed="81"/>
            <rFont val="Tahoma"/>
            <family val="2"/>
          </rPr>
          <t>Jose Ferreira Tabares:</t>
        </r>
        <r>
          <rPr>
            <sz val="9"/>
            <color indexed="81"/>
            <rFont val="Tahoma"/>
            <family val="2"/>
          </rPr>
          <t xml:space="preserve">
INGRESE EL N° DE LA POLIZA, ES UN CAMPO ALFANUMERICO</t>
        </r>
      </text>
    </comment>
    <comment ref="L11" authorId="0" shapeId="0" xr:uid="{00000000-0006-0000-0000-000003000000}">
      <text>
        <r>
          <rPr>
            <b/>
            <sz val="9"/>
            <color indexed="81"/>
            <rFont val="Tahoma"/>
            <family val="2"/>
          </rPr>
          <t>Jose Ferreira Tabares:</t>
        </r>
        <r>
          <rPr>
            <sz val="9"/>
            <color indexed="81"/>
            <rFont val="Tahoma"/>
            <family val="2"/>
          </rPr>
          <t xml:space="preserve">
SELECCIONE UNA ASEGURADORA DE LA LISTA</t>
        </r>
      </text>
    </comment>
    <comment ref="D14" authorId="0" shapeId="0" xr:uid="{00000000-0006-0000-0000-000004000000}">
      <text>
        <r>
          <rPr>
            <b/>
            <sz val="9"/>
            <color indexed="81"/>
            <rFont val="Tahoma"/>
            <family val="2"/>
          </rPr>
          <t>Jose Ferreira Tabares:</t>
        </r>
        <r>
          <rPr>
            <sz val="9"/>
            <color indexed="81"/>
            <rFont val="Tahoma"/>
            <family val="2"/>
          </rPr>
          <t xml:space="preserve">
ELIJA UNA OPCIÓN DE LA LISTA DESPLEGABLE</t>
        </r>
      </text>
    </comment>
    <comment ref="E14" authorId="0" shapeId="0" xr:uid="{00000000-0006-0000-0000-000005000000}">
      <text>
        <r>
          <rPr>
            <b/>
            <sz val="9"/>
            <color indexed="81"/>
            <rFont val="Tahoma"/>
            <family val="2"/>
          </rPr>
          <t>Jose Ferreira Tabares:</t>
        </r>
        <r>
          <rPr>
            <sz val="9"/>
            <color indexed="81"/>
            <rFont val="Tahoma"/>
            <family val="2"/>
          </rPr>
          <t xml:space="preserve">
Registre el Porcentaje de Amparo según Minuta - Únicamente el Numero sin el simbolo %</t>
        </r>
      </text>
    </comment>
    <comment ref="H14" authorId="0" shapeId="0" xr:uid="{00000000-0006-0000-0000-000006000000}">
      <text>
        <r>
          <rPr>
            <b/>
            <sz val="9"/>
            <color indexed="81"/>
            <rFont val="Tahoma"/>
            <family val="2"/>
          </rPr>
          <t>Jose Ferreira Tabares:</t>
        </r>
        <r>
          <rPr>
            <sz val="9"/>
            <color indexed="81"/>
            <rFont val="Tahoma"/>
            <family val="2"/>
          </rPr>
          <t xml:space="preserve">
REGISTRE LA FECHA DEL INICIO DEL CUBRIMIENTO, TENGA EN CUENTA EL FORMATO DD/MM/AAAA</t>
        </r>
      </text>
    </comment>
    <comment ref="I14" authorId="0" shapeId="0" xr:uid="{00000000-0006-0000-0000-000007000000}">
      <text>
        <r>
          <rPr>
            <b/>
            <sz val="9"/>
            <color indexed="81"/>
            <rFont val="Tahoma"/>
            <family val="2"/>
          </rPr>
          <t>Jose Ferreira Tabares:</t>
        </r>
        <r>
          <rPr>
            <sz val="9"/>
            <color indexed="81"/>
            <rFont val="Tahoma"/>
            <family val="2"/>
          </rPr>
          <t xml:space="preserve">
Registre le Fecha de Terminación del Cto</t>
        </r>
      </text>
    </comment>
    <comment ref="K14" authorId="0" shapeId="0" xr:uid="{00000000-0006-0000-0000-000008000000}">
      <text>
        <r>
          <rPr>
            <b/>
            <sz val="9"/>
            <color indexed="81"/>
            <rFont val="Tahoma"/>
            <family val="2"/>
          </rPr>
          <t>Jose Ferreira Tabares:</t>
        </r>
        <r>
          <rPr>
            <sz val="9"/>
            <color indexed="81"/>
            <rFont val="Tahoma"/>
            <family val="2"/>
          </rPr>
          <t xml:space="preserve">
ESCRIBA EN DÍAS, LA CANTIDAD DE LOS MESES ADICIONALES QUE DEBE CONTENER EL AMPARO SEGÚN EL CONTRATO</t>
        </r>
      </text>
    </comment>
    <comment ref="M14" authorId="0" shapeId="0" xr:uid="{00000000-0006-0000-0000-000009000000}">
      <text>
        <r>
          <rPr>
            <b/>
            <sz val="9"/>
            <color indexed="81"/>
            <rFont val="Tahoma"/>
            <family val="2"/>
          </rPr>
          <t>Jose Ferreira Tabares:</t>
        </r>
        <r>
          <rPr>
            <sz val="9"/>
            <color indexed="81"/>
            <rFont val="Tahoma"/>
            <family val="2"/>
          </rPr>
          <t xml:space="preserve">
Aquí aparecerá el tiempo minimo de cubrimiento, en caso que la poliza se cubra por más tiempo puede reemplazarlo</t>
        </r>
      </text>
    </comment>
    <comment ref="D15" authorId="0" shapeId="0" xr:uid="{00000000-0006-0000-0000-00000A000000}">
      <text>
        <r>
          <rPr>
            <b/>
            <sz val="9"/>
            <color indexed="81"/>
            <rFont val="Tahoma"/>
            <family val="2"/>
          </rPr>
          <t>Jose Ferreira Tabares:</t>
        </r>
        <r>
          <rPr>
            <sz val="9"/>
            <color indexed="81"/>
            <rFont val="Tahoma"/>
            <family val="2"/>
          </rPr>
          <t xml:space="preserve">
ELIJA UNA OPCIÓN DE LA LISTA DESPLEGABLE</t>
        </r>
      </text>
    </comment>
    <comment ref="E15" authorId="0" shapeId="0" xr:uid="{00000000-0006-0000-0000-00000B000000}">
      <text>
        <r>
          <rPr>
            <b/>
            <sz val="9"/>
            <color indexed="81"/>
            <rFont val="Tahoma"/>
            <family val="2"/>
          </rPr>
          <t>Jose Ferreira Tabares:</t>
        </r>
        <r>
          <rPr>
            <sz val="9"/>
            <color indexed="81"/>
            <rFont val="Tahoma"/>
            <family val="2"/>
          </rPr>
          <t xml:space="preserve">
Registre el Porcentaje de Amparo según Minuta - Únicamente el Numero sin el simbolo %</t>
        </r>
      </text>
    </comment>
    <comment ref="H15" authorId="0" shapeId="0" xr:uid="{00000000-0006-0000-0000-00000C000000}">
      <text>
        <r>
          <rPr>
            <b/>
            <sz val="9"/>
            <color indexed="81"/>
            <rFont val="Tahoma"/>
            <family val="2"/>
          </rPr>
          <t>Jose Ferreira Tabares:</t>
        </r>
        <r>
          <rPr>
            <sz val="9"/>
            <color indexed="81"/>
            <rFont val="Tahoma"/>
            <family val="2"/>
          </rPr>
          <t xml:space="preserve">
REGISTRE LA FECHA DEL INICIO DEL CUBRIMIENTO, TENGA EN CUENTA EL FORMATO DD/MM/AAAA</t>
        </r>
      </text>
    </comment>
    <comment ref="I15" authorId="0" shapeId="0" xr:uid="{00000000-0006-0000-0000-00000D000000}">
      <text>
        <r>
          <rPr>
            <b/>
            <sz val="9"/>
            <color indexed="81"/>
            <rFont val="Tahoma"/>
            <family val="2"/>
          </rPr>
          <t>Jose Ferreira Tabares:</t>
        </r>
        <r>
          <rPr>
            <sz val="9"/>
            <color indexed="81"/>
            <rFont val="Tahoma"/>
            <family val="2"/>
          </rPr>
          <t xml:space="preserve">
Registre le Fecha de Terminación del Cto</t>
        </r>
      </text>
    </comment>
    <comment ref="K15" authorId="0" shapeId="0" xr:uid="{00000000-0006-0000-0000-00000E000000}">
      <text>
        <r>
          <rPr>
            <b/>
            <sz val="9"/>
            <color indexed="81"/>
            <rFont val="Tahoma"/>
            <family val="2"/>
          </rPr>
          <t>Jose Ferreira Tabares:</t>
        </r>
        <r>
          <rPr>
            <sz val="9"/>
            <color indexed="81"/>
            <rFont val="Tahoma"/>
            <family val="2"/>
          </rPr>
          <t xml:space="preserve">
ESCRIBA EN DÍAS, LA CANTIDAD DE LOS MESES ADICIONALES QUE DEBE CONTENER EL AMPARO SEGÚN EL CONTRATO</t>
        </r>
      </text>
    </comment>
    <comment ref="M15" authorId="0" shapeId="0" xr:uid="{00000000-0006-0000-0000-00000F000000}">
      <text>
        <r>
          <rPr>
            <b/>
            <sz val="9"/>
            <color indexed="81"/>
            <rFont val="Tahoma"/>
            <family val="2"/>
          </rPr>
          <t>Jose Ferreira Tabares:</t>
        </r>
        <r>
          <rPr>
            <sz val="9"/>
            <color indexed="81"/>
            <rFont val="Tahoma"/>
            <family val="2"/>
          </rPr>
          <t xml:space="preserve">
Aquí aparecerá el tiempo minimo de cubrimiento, en caso que la poliza se cubra por más tiempo puede reemplazarlo</t>
        </r>
      </text>
    </comment>
    <comment ref="D16" authorId="0" shapeId="0" xr:uid="{00000000-0006-0000-0000-000010000000}">
      <text>
        <r>
          <rPr>
            <b/>
            <sz val="9"/>
            <color indexed="81"/>
            <rFont val="Tahoma"/>
            <family val="2"/>
          </rPr>
          <t>Jose Ferreira Tabares:</t>
        </r>
        <r>
          <rPr>
            <sz val="9"/>
            <color indexed="81"/>
            <rFont val="Tahoma"/>
            <family val="2"/>
          </rPr>
          <t xml:space="preserve">
ELIJA UNA OPCIÓN DE LA LISTA DESPLEGABLE</t>
        </r>
      </text>
    </comment>
    <comment ref="E16" authorId="0" shapeId="0" xr:uid="{00000000-0006-0000-0000-000011000000}">
      <text>
        <r>
          <rPr>
            <b/>
            <sz val="9"/>
            <color indexed="81"/>
            <rFont val="Tahoma"/>
            <family val="2"/>
          </rPr>
          <t>Jose Ferreira Tabares:</t>
        </r>
        <r>
          <rPr>
            <sz val="9"/>
            <color indexed="81"/>
            <rFont val="Tahoma"/>
            <family val="2"/>
          </rPr>
          <t xml:space="preserve">
Registre el Porcentaje de Amparo según Minuta - Únicamente el Numero sin el simbolo %</t>
        </r>
      </text>
    </comment>
    <comment ref="H16" authorId="0" shapeId="0" xr:uid="{00000000-0006-0000-0000-000012000000}">
      <text>
        <r>
          <rPr>
            <b/>
            <sz val="9"/>
            <color indexed="81"/>
            <rFont val="Tahoma"/>
            <family val="2"/>
          </rPr>
          <t>Jose Ferreira Tabares:</t>
        </r>
        <r>
          <rPr>
            <sz val="9"/>
            <color indexed="81"/>
            <rFont val="Tahoma"/>
            <family val="2"/>
          </rPr>
          <t xml:space="preserve">
REGISTRE LA FECHA DEL INICIO DEL CUBRIMIENTO, TENGA EN CUENTA EL FORMATO DD/MM/AAAA</t>
        </r>
      </text>
    </comment>
    <comment ref="I16" authorId="0" shapeId="0" xr:uid="{00000000-0006-0000-0000-000013000000}">
      <text>
        <r>
          <rPr>
            <b/>
            <sz val="9"/>
            <color indexed="81"/>
            <rFont val="Tahoma"/>
            <family val="2"/>
          </rPr>
          <t>Jose Ferreira Tabares:</t>
        </r>
        <r>
          <rPr>
            <sz val="9"/>
            <color indexed="81"/>
            <rFont val="Tahoma"/>
            <family val="2"/>
          </rPr>
          <t xml:space="preserve">
Registre le Fecha de Terminación del Cto</t>
        </r>
      </text>
    </comment>
    <comment ref="K16" authorId="0" shapeId="0" xr:uid="{00000000-0006-0000-0000-000014000000}">
      <text>
        <r>
          <rPr>
            <b/>
            <sz val="9"/>
            <color indexed="81"/>
            <rFont val="Tahoma"/>
            <family val="2"/>
          </rPr>
          <t>Jose Ferreira Tabares:</t>
        </r>
        <r>
          <rPr>
            <sz val="9"/>
            <color indexed="81"/>
            <rFont val="Tahoma"/>
            <family val="2"/>
          </rPr>
          <t xml:space="preserve">
ESCRIBA EN DÍAS, LA CANTIDAD DE LOS MESES ADICIONALES QUE DEBE CONTENER EL AMPARO SEGÚN EL CONTRATO</t>
        </r>
      </text>
    </comment>
    <comment ref="M16" authorId="0" shapeId="0" xr:uid="{00000000-0006-0000-0000-000015000000}">
      <text>
        <r>
          <rPr>
            <b/>
            <sz val="9"/>
            <color indexed="81"/>
            <rFont val="Tahoma"/>
            <family val="2"/>
          </rPr>
          <t>Jose Ferreira Tabares:</t>
        </r>
        <r>
          <rPr>
            <sz val="9"/>
            <color indexed="81"/>
            <rFont val="Tahoma"/>
            <family val="2"/>
          </rPr>
          <t xml:space="preserve">
Aquí aparecerá el tiempo minimo de cubrimiento, en caso que la poliza se cubra por más tiempo puede reemplazarlo</t>
        </r>
      </text>
    </comment>
    <comment ref="D17" authorId="0" shapeId="0" xr:uid="{00000000-0006-0000-0000-000016000000}">
      <text>
        <r>
          <rPr>
            <b/>
            <sz val="9"/>
            <color indexed="81"/>
            <rFont val="Tahoma"/>
            <family val="2"/>
          </rPr>
          <t>Jose Ferreira Tabares:</t>
        </r>
        <r>
          <rPr>
            <sz val="9"/>
            <color indexed="81"/>
            <rFont val="Tahoma"/>
            <family val="2"/>
          </rPr>
          <t xml:space="preserve">
ELIJA UNA OPCIÓN DE LA LISTA DESPLEGABLE</t>
        </r>
      </text>
    </comment>
    <comment ref="E17" authorId="0" shapeId="0" xr:uid="{00000000-0006-0000-0000-000017000000}">
      <text>
        <r>
          <rPr>
            <b/>
            <sz val="9"/>
            <color indexed="81"/>
            <rFont val="Tahoma"/>
            <family val="2"/>
          </rPr>
          <t>Jose Ferreira Tabares:</t>
        </r>
        <r>
          <rPr>
            <sz val="9"/>
            <color indexed="81"/>
            <rFont val="Tahoma"/>
            <family val="2"/>
          </rPr>
          <t xml:space="preserve">
Registre el Porcentaje de Amparo según Minuta - Únicamente el Numero sin el simbolo %</t>
        </r>
      </text>
    </comment>
    <comment ref="H17" authorId="0" shapeId="0" xr:uid="{00000000-0006-0000-0000-000018000000}">
      <text>
        <r>
          <rPr>
            <b/>
            <sz val="9"/>
            <color indexed="81"/>
            <rFont val="Tahoma"/>
            <family val="2"/>
          </rPr>
          <t>Jose Ferreira Tabares:</t>
        </r>
        <r>
          <rPr>
            <sz val="9"/>
            <color indexed="81"/>
            <rFont val="Tahoma"/>
            <family val="2"/>
          </rPr>
          <t xml:space="preserve">
REGISTRE LA FECHA DEL INICIO DEL CUBRIMIENTO, TENGA EN CUENTA EL FORMATO DD/MM/AAAA</t>
        </r>
      </text>
    </comment>
    <comment ref="I17" authorId="0" shapeId="0" xr:uid="{00000000-0006-0000-0000-000019000000}">
      <text>
        <r>
          <rPr>
            <b/>
            <sz val="9"/>
            <color indexed="81"/>
            <rFont val="Tahoma"/>
            <family val="2"/>
          </rPr>
          <t>Jose Ferreira Tabares:</t>
        </r>
        <r>
          <rPr>
            <sz val="9"/>
            <color indexed="81"/>
            <rFont val="Tahoma"/>
            <family val="2"/>
          </rPr>
          <t xml:space="preserve">
Registre le Fecha de Terminación del Cto</t>
        </r>
      </text>
    </comment>
    <comment ref="M17" authorId="0" shapeId="0" xr:uid="{00000000-0006-0000-0000-00001A000000}">
      <text>
        <r>
          <rPr>
            <b/>
            <sz val="9"/>
            <color indexed="81"/>
            <rFont val="Tahoma"/>
            <family val="2"/>
          </rPr>
          <t>Jose Ferreira Tabares:</t>
        </r>
        <r>
          <rPr>
            <sz val="9"/>
            <color indexed="81"/>
            <rFont val="Tahoma"/>
            <family val="2"/>
          </rPr>
          <t xml:space="preserve">
Aquí aparecerá el tiempo minimo de cubrimiento, en caso que la poliza se cubra por más tiempo puede reemplazarlo</t>
        </r>
      </text>
    </comment>
    <comment ref="D18" authorId="0" shapeId="0" xr:uid="{00000000-0006-0000-0000-00001B000000}">
      <text>
        <r>
          <rPr>
            <b/>
            <sz val="9"/>
            <color indexed="81"/>
            <rFont val="Tahoma"/>
            <family val="2"/>
          </rPr>
          <t>Jose Ferreira Tabares:</t>
        </r>
        <r>
          <rPr>
            <sz val="9"/>
            <color indexed="81"/>
            <rFont val="Tahoma"/>
            <family val="2"/>
          </rPr>
          <t xml:space="preserve">
ELIJA UNA OPCIÓN DE LA LISTA DESPLEGABLE</t>
        </r>
      </text>
    </comment>
    <comment ref="E18" authorId="0" shapeId="0" xr:uid="{00000000-0006-0000-0000-00001C000000}">
      <text>
        <r>
          <rPr>
            <b/>
            <sz val="9"/>
            <color indexed="81"/>
            <rFont val="Tahoma"/>
            <family val="2"/>
          </rPr>
          <t>Jose Ferreira Tabares:</t>
        </r>
        <r>
          <rPr>
            <sz val="9"/>
            <color indexed="81"/>
            <rFont val="Tahoma"/>
            <family val="2"/>
          </rPr>
          <t xml:space="preserve">
Registre el Porcentaje de Amparo según Minuta - Únicamente el Numero sin el simbolo %</t>
        </r>
      </text>
    </comment>
    <comment ref="H18" authorId="0" shapeId="0" xr:uid="{00000000-0006-0000-0000-00001D000000}">
      <text>
        <r>
          <rPr>
            <b/>
            <sz val="9"/>
            <color indexed="81"/>
            <rFont val="Tahoma"/>
            <family val="2"/>
          </rPr>
          <t>Jose Ferreira Tabares:</t>
        </r>
        <r>
          <rPr>
            <sz val="9"/>
            <color indexed="81"/>
            <rFont val="Tahoma"/>
            <family val="2"/>
          </rPr>
          <t xml:space="preserve">
REGISTRE LA FECHA DEL INICIO DEL CUBRIMIENTO, TENGA EN CUENTA EL FORMATO DD/MM/AAAA</t>
        </r>
      </text>
    </comment>
    <comment ref="I18" authorId="0" shapeId="0" xr:uid="{00000000-0006-0000-0000-00001E000000}">
      <text>
        <r>
          <rPr>
            <b/>
            <sz val="9"/>
            <color indexed="81"/>
            <rFont val="Tahoma"/>
            <family val="2"/>
          </rPr>
          <t>Jose Ferreira Tabares:</t>
        </r>
        <r>
          <rPr>
            <sz val="9"/>
            <color indexed="81"/>
            <rFont val="Tahoma"/>
            <family val="2"/>
          </rPr>
          <t xml:space="preserve">
Registre le Fecha de Terminación del Cto</t>
        </r>
      </text>
    </comment>
    <comment ref="K18" authorId="0" shapeId="0" xr:uid="{00000000-0006-0000-0000-00001F000000}">
      <text>
        <r>
          <rPr>
            <b/>
            <sz val="9"/>
            <color indexed="81"/>
            <rFont val="Tahoma"/>
            <family val="2"/>
          </rPr>
          <t>Jose Ferreira Tabares:</t>
        </r>
        <r>
          <rPr>
            <sz val="9"/>
            <color indexed="81"/>
            <rFont val="Tahoma"/>
            <family val="2"/>
          </rPr>
          <t xml:space="preserve">
ESCRIBA EN DÍAS, LA CANTIDAD DE LOS MESES ADICIONALES QUE DEBE CONTENER EL AMPARO SEGÚN EL CONTRATO</t>
        </r>
      </text>
    </comment>
    <comment ref="M18" authorId="0" shapeId="0" xr:uid="{00000000-0006-0000-0000-000020000000}">
      <text>
        <r>
          <rPr>
            <b/>
            <sz val="9"/>
            <color indexed="81"/>
            <rFont val="Tahoma"/>
            <family val="2"/>
          </rPr>
          <t>Jose Ferreira Tabares:</t>
        </r>
        <r>
          <rPr>
            <sz val="9"/>
            <color indexed="81"/>
            <rFont val="Tahoma"/>
            <family val="2"/>
          </rPr>
          <t xml:space="preserve">
Aquí aparecerá el tiempo minimo de cubrimiento, en caso que la poliza se cubra por más tiempo puede reemplazarlo</t>
        </r>
      </text>
    </comment>
    <comment ref="C20" authorId="0" shapeId="0" xr:uid="{00000000-0006-0000-0000-000021000000}">
      <text>
        <r>
          <rPr>
            <b/>
            <sz val="9"/>
            <color indexed="81"/>
            <rFont val="Tahoma"/>
            <family val="2"/>
          </rPr>
          <t>Jose Ferreira Tabares:</t>
        </r>
        <r>
          <rPr>
            <sz val="9"/>
            <color indexed="81"/>
            <rFont val="Tahoma"/>
            <family val="2"/>
          </rPr>
          <t xml:space="preserve">
REGISTRE EL VALOR DEL ANTICIPO SI LO HAY</t>
        </r>
      </text>
    </comment>
    <comment ref="D22" authorId="0" shapeId="0" xr:uid="{00000000-0006-0000-0000-000022000000}">
      <text>
        <r>
          <rPr>
            <b/>
            <sz val="9"/>
            <color indexed="81"/>
            <rFont val="Tahoma"/>
            <family val="2"/>
          </rPr>
          <t>Jose Ferreira Tabares:</t>
        </r>
        <r>
          <rPr>
            <sz val="9"/>
            <color indexed="81"/>
            <rFont val="Tahoma"/>
            <family val="2"/>
          </rPr>
          <t xml:space="preserve">
ELIJA UNA OPCIÓN DE LA LISTA DESPLEGABLE</t>
        </r>
      </text>
    </comment>
    <comment ref="H22" authorId="0" shapeId="0" xr:uid="{00000000-0006-0000-0000-000023000000}">
      <text>
        <r>
          <rPr>
            <b/>
            <sz val="9"/>
            <color indexed="81"/>
            <rFont val="Tahoma"/>
            <family val="2"/>
          </rPr>
          <t>Jose Ferreira Tabares:</t>
        </r>
        <r>
          <rPr>
            <sz val="9"/>
            <color indexed="81"/>
            <rFont val="Tahoma"/>
            <family val="2"/>
          </rPr>
          <t xml:space="preserve">
REGISTRE LA FECHA DEL INICIO DEL CUBRIMIENTO, TENGA EN CUENTA EL FORMATO DD/MM/AAAA</t>
        </r>
      </text>
    </comment>
    <comment ref="K22" authorId="0" shapeId="0" xr:uid="{00000000-0006-0000-0000-000024000000}">
      <text>
        <r>
          <rPr>
            <b/>
            <sz val="9"/>
            <color indexed="81"/>
            <rFont val="Tahoma"/>
            <family val="2"/>
          </rPr>
          <t>Jose Ferreira Tabares:</t>
        </r>
        <r>
          <rPr>
            <sz val="9"/>
            <color indexed="81"/>
            <rFont val="Tahoma"/>
            <family val="2"/>
          </rPr>
          <t xml:space="preserve">
ESCRIBA EN DÍAS, LA CANTIDAD DE LOS MESES ADICIONALES QUE DEBE CONTENER EL AMPARO SEGÚN EL CONTRATO</t>
        </r>
      </text>
    </comment>
    <comment ref="M22" authorId="0" shapeId="0" xr:uid="{00000000-0006-0000-0000-000025000000}">
      <text>
        <r>
          <rPr>
            <b/>
            <sz val="9"/>
            <color indexed="81"/>
            <rFont val="Tahoma"/>
            <family val="2"/>
          </rPr>
          <t>Jose Ferreira Tabares:</t>
        </r>
        <r>
          <rPr>
            <sz val="9"/>
            <color indexed="81"/>
            <rFont val="Tahoma"/>
            <family val="2"/>
          </rPr>
          <t xml:space="preserve">
Aquí aparecerá el tiempo minimo de cubrimiento, en caso que la poliza se cubra por más tiempo puede reemplazarlo</t>
        </r>
      </text>
    </comment>
    <comment ref="D23" authorId="0" shapeId="0" xr:uid="{00000000-0006-0000-0000-000026000000}">
      <text>
        <r>
          <rPr>
            <b/>
            <sz val="9"/>
            <color indexed="81"/>
            <rFont val="Tahoma"/>
            <family val="2"/>
          </rPr>
          <t>Jose Ferreira Tabares:</t>
        </r>
        <r>
          <rPr>
            <sz val="9"/>
            <color indexed="81"/>
            <rFont val="Tahoma"/>
            <family val="2"/>
          </rPr>
          <t xml:space="preserve">
ELIJA UNA OPCIÓN DE LA LISTA DESPLEGABLE</t>
        </r>
      </text>
    </comment>
    <comment ref="E23" authorId="0" shapeId="0" xr:uid="{00000000-0006-0000-0000-000027000000}">
      <text>
        <r>
          <rPr>
            <b/>
            <sz val="9"/>
            <color indexed="81"/>
            <rFont val="Tahoma"/>
            <family val="2"/>
          </rPr>
          <t>Jose Ferreira Tabares:</t>
        </r>
        <r>
          <rPr>
            <sz val="9"/>
            <color indexed="81"/>
            <rFont val="Tahoma"/>
            <family val="2"/>
          </rPr>
          <t xml:space="preserve">
Registre el Porcentaje de Amparo según Minuta - Únicamente el Numero sin el simbolo %</t>
        </r>
      </text>
    </comment>
    <comment ref="H23" authorId="0" shapeId="0" xr:uid="{00000000-0006-0000-0000-000028000000}">
      <text>
        <r>
          <rPr>
            <b/>
            <sz val="9"/>
            <color indexed="81"/>
            <rFont val="Tahoma"/>
            <family val="2"/>
          </rPr>
          <t>Jose Ferreira Tabares:</t>
        </r>
        <r>
          <rPr>
            <sz val="9"/>
            <color indexed="81"/>
            <rFont val="Tahoma"/>
            <family val="2"/>
          </rPr>
          <t xml:space="preserve">
REGISTRE LA FECHA DEL INICIO DEL CUBRIMIENTO, TENGA EN CUENTA EL FORMATO DD/MM/AAAA</t>
        </r>
      </text>
    </comment>
    <comment ref="M23" authorId="0" shapeId="0" xr:uid="{00000000-0006-0000-0000-000029000000}">
      <text>
        <r>
          <rPr>
            <b/>
            <sz val="9"/>
            <color indexed="81"/>
            <rFont val="Tahoma"/>
            <family val="2"/>
          </rPr>
          <t>Jose Ferreira Tabares:</t>
        </r>
        <r>
          <rPr>
            <sz val="9"/>
            <color indexed="81"/>
            <rFont val="Tahoma"/>
            <family val="2"/>
          </rPr>
          <t xml:space="preserve">
Aquí aparecerá el tiempo minimo de cubrimiento, en caso que la poliza se cubra por más tiempo puede reemplazarlo</t>
        </r>
      </text>
    </comment>
    <comment ref="D24" authorId="0" shapeId="0" xr:uid="{00000000-0006-0000-0000-00002A000000}">
      <text>
        <r>
          <rPr>
            <b/>
            <sz val="9"/>
            <color indexed="81"/>
            <rFont val="Tahoma"/>
            <family val="2"/>
          </rPr>
          <t>Jose Ferreira Tabares:</t>
        </r>
        <r>
          <rPr>
            <sz val="9"/>
            <color indexed="81"/>
            <rFont val="Tahoma"/>
            <family val="2"/>
          </rPr>
          <t xml:space="preserve">
ELIJA UNA OPCIÓN DE LA LISTA DESPLEGABLE</t>
        </r>
      </text>
    </comment>
    <comment ref="E24" authorId="0" shapeId="0" xr:uid="{00000000-0006-0000-0000-00002B000000}">
      <text>
        <r>
          <rPr>
            <b/>
            <sz val="9"/>
            <color indexed="81"/>
            <rFont val="Tahoma"/>
            <family val="2"/>
          </rPr>
          <t>Jose Ferreira Tabares:</t>
        </r>
        <r>
          <rPr>
            <sz val="9"/>
            <color indexed="81"/>
            <rFont val="Tahoma"/>
            <family val="2"/>
          </rPr>
          <t xml:space="preserve">
Registre el Porcentaje de Amparo según Minuta - Únicamente el Numero sin el simbolo %</t>
        </r>
      </text>
    </comment>
    <comment ref="H24" authorId="0" shapeId="0" xr:uid="{00000000-0006-0000-0000-00002C000000}">
      <text>
        <r>
          <rPr>
            <b/>
            <sz val="9"/>
            <color indexed="81"/>
            <rFont val="Tahoma"/>
            <family val="2"/>
          </rPr>
          <t>Jose Ferreira Tabares:</t>
        </r>
        <r>
          <rPr>
            <sz val="9"/>
            <color indexed="81"/>
            <rFont val="Tahoma"/>
            <family val="2"/>
          </rPr>
          <t xml:space="preserve">
REGISTRE LA FECHA DEL INICIO DEL CUBRIMIENTO, TENGA EN CUENTA EL FORMATO DD/MM/AAAA</t>
        </r>
      </text>
    </comment>
    <comment ref="K24" authorId="0" shapeId="0" xr:uid="{00000000-0006-0000-0000-00002D000000}">
      <text>
        <r>
          <rPr>
            <b/>
            <sz val="9"/>
            <color indexed="81"/>
            <rFont val="Tahoma"/>
            <family val="2"/>
          </rPr>
          <t>Jose Ferreira Tabares:</t>
        </r>
        <r>
          <rPr>
            <sz val="9"/>
            <color indexed="81"/>
            <rFont val="Tahoma"/>
            <family val="2"/>
          </rPr>
          <t xml:space="preserve">
ESCRIBA EN DÍAS, LA CANTIDAD DE LOS MESES ADICIONALES QUE DEBE CONTENER EL AMPARO SEGÚN EL CONTRATO</t>
        </r>
      </text>
    </comment>
    <comment ref="M24" authorId="0" shapeId="0" xr:uid="{00000000-0006-0000-0000-00002E000000}">
      <text>
        <r>
          <rPr>
            <b/>
            <sz val="9"/>
            <color indexed="81"/>
            <rFont val="Tahoma"/>
            <family val="2"/>
          </rPr>
          <t>Jose Ferreira Tabares:</t>
        </r>
        <r>
          <rPr>
            <sz val="9"/>
            <color indexed="81"/>
            <rFont val="Tahoma"/>
            <family val="2"/>
          </rPr>
          <t xml:space="preserve">
Aquí aparecerá el tiempo minimo de cubrimiento, en caso que la poliza se cubra por más tiempo puede reemplazarlo</t>
        </r>
      </text>
    </comment>
  </commentList>
</comments>
</file>

<file path=xl/sharedStrings.xml><?xml version="1.0" encoding="utf-8"?>
<sst xmlns="http://schemas.openxmlformats.org/spreadsheetml/2006/main" count="147" uniqueCount="119">
  <si>
    <t>APROBACIÓN DE PÓLIZAS - OFICINA ASESORA JURIDICA</t>
  </si>
  <si>
    <t>FECHA DE APROBACIÓN</t>
  </si>
  <si>
    <t>VALOR DEL CONTRATO</t>
  </si>
  <si>
    <t>CONTRATISTA</t>
  </si>
  <si>
    <t>ASEGURADORA</t>
  </si>
  <si>
    <t>Seguros del Estado</t>
  </si>
  <si>
    <t>AMPAROS</t>
  </si>
  <si>
    <t>APLICA S/N</t>
  </si>
  <si>
    <t>PORCENTAJE</t>
  </si>
  <si>
    <t>VALOR</t>
  </si>
  <si>
    <t>CUBRIMIENTO DESDE</t>
  </si>
  <si>
    <t>FECHA DE TERMINACIÓN CTO</t>
  </si>
  <si>
    <t>DIAS CTO</t>
  </si>
  <si>
    <t>TIEMPO ADICIONAL</t>
  </si>
  <si>
    <t>T. POLIZA - MIN</t>
  </si>
  <si>
    <t>CUBRIMIENTO HASTA</t>
  </si>
  <si>
    <t>CUMPLIMIENTO</t>
  </si>
  <si>
    <t>SI APLICA</t>
  </si>
  <si>
    <t>CALIDAD SERVICIOS</t>
  </si>
  <si>
    <t>CALIDAD BIENES</t>
  </si>
  <si>
    <t>NO APLICA</t>
  </si>
  <si>
    <t>SALARIOS Y PRESTACIONES SOCIALES</t>
  </si>
  <si>
    <t>RESP. CIVIL EXTRACTUAL</t>
  </si>
  <si>
    <t>AMPAROS - ESPECIALES</t>
  </si>
  <si>
    <t>VALOR DE ANTICIPO</t>
  </si>
  <si>
    <t>BUEN MANEJO Y CORRECTA INVERSIÓN DEL ANTICIPO</t>
  </si>
  <si>
    <t>ESTABILIDAD Y CALIDAD DE LA OBRA</t>
  </si>
  <si>
    <t>PAGO ANTICIPADO</t>
  </si>
  <si>
    <t>FIRMA OFICINA ASESORA JURIDICA</t>
  </si>
  <si>
    <t>ADRIANA YAZMIN PORTILLO TRUJILLO</t>
  </si>
  <si>
    <t xml:space="preserve">Elaboró: </t>
  </si>
  <si>
    <t>CUMPLIENTO</t>
  </si>
  <si>
    <t>Colseguros</t>
  </si>
  <si>
    <t>CALIDAD DE BIEN</t>
  </si>
  <si>
    <t>Sura - Suramericana</t>
  </si>
  <si>
    <t>CALIDAD DE SERVICIO</t>
  </si>
  <si>
    <t>Colpatria Seguros</t>
  </si>
  <si>
    <t>PAGO DE SALARIOS Y PRESTACIONES</t>
  </si>
  <si>
    <t>Alico - Seguros</t>
  </si>
  <si>
    <t>RESPONSABILIDAD CIVIL EXTRACONTRACTUAL</t>
  </si>
  <si>
    <t>Mapfre - Seguros</t>
  </si>
  <si>
    <t>Liberty - Seguros</t>
  </si>
  <si>
    <t>RSA - Seguros</t>
  </si>
  <si>
    <t>Equidad - Seguros</t>
  </si>
  <si>
    <t>Chubb de Colombia - Seguros</t>
  </si>
  <si>
    <t>Mundial - Seguros</t>
  </si>
  <si>
    <t>Confianza - Seguros</t>
  </si>
  <si>
    <t>Ace - Seguros</t>
  </si>
  <si>
    <t>La Previsora - Seguros</t>
  </si>
  <si>
    <t>Otro</t>
  </si>
  <si>
    <t>Seguros Bolivar</t>
  </si>
  <si>
    <t>Aseguradora Solidaria</t>
  </si>
  <si>
    <t>xxxxxxxxxxx</t>
  </si>
  <si>
    <t>Cargo</t>
  </si>
  <si>
    <t>OBSERVACIONES</t>
  </si>
  <si>
    <t>CTO No.</t>
  </si>
  <si>
    <t>POLIZA(S) No.</t>
  </si>
  <si>
    <t>De conformidad con lo establecido en  La Ley  80 de 1993, Ley 1150 de  2007 y el Decreto 1082 de 2015 y de acuerdo con lo pactado en el citado contrato, se aprueba la póliza que ampara</t>
  </si>
  <si>
    <t xml:space="preserve">Revisó: </t>
  </si>
  <si>
    <t xml:space="preserve">SI </t>
  </si>
  <si>
    <t>NO</t>
  </si>
  <si>
    <t>Bogotá</t>
  </si>
  <si>
    <t>Medellín</t>
  </si>
  <si>
    <t>Cali</t>
  </si>
  <si>
    <t>Popayan</t>
  </si>
  <si>
    <t>Pasto</t>
  </si>
  <si>
    <t>Duitama</t>
  </si>
  <si>
    <t>Sta Marta</t>
  </si>
  <si>
    <t>Barranquilla</t>
  </si>
  <si>
    <t>Bucaramanga</t>
  </si>
  <si>
    <t>Ibague</t>
  </si>
  <si>
    <t>Tolima</t>
  </si>
  <si>
    <t>Armenia</t>
  </si>
  <si>
    <t>Pereira</t>
  </si>
  <si>
    <t>Manizales</t>
  </si>
  <si>
    <t>Cucuta</t>
  </si>
  <si>
    <t>Rioacha</t>
  </si>
  <si>
    <t>San Andres</t>
  </si>
  <si>
    <t>Monteria</t>
  </si>
  <si>
    <t>Villaviencio</t>
  </si>
  <si>
    <t>San Jose</t>
  </si>
  <si>
    <t>Arauca</t>
  </si>
  <si>
    <t>Pto Carreño</t>
  </si>
  <si>
    <t>Sincelejo</t>
  </si>
  <si>
    <t>Valledupar</t>
  </si>
  <si>
    <t>Caqueta</t>
  </si>
  <si>
    <t>Leticia</t>
  </si>
  <si>
    <t>Mitu</t>
  </si>
  <si>
    <t>Pto Inirida</t>
  </si>
  <si>
    <t>Cartagena</t>
  </si>
  <si>
    <t>Tunja</t>
  </si>
  <si>
    <t>Qubdo</t>
  </si>
  <si>
    <t>Mocoa</t>
  </si>
  <si>
    <t>Florencia</t>
  </si>
  <si>
    <t>Asegurado IDEAM</t>
  </si>
  <si>
    <t>Nit IDEAM</t>
  </si>
  <si>
    <t>Firmado por el Tomador</t>
  </si>
  <si>
    <t>Objeto Coincide</t>
  </si>
  <si>
    <t>Fecha de Expedición</t>
  </si>
  <si>
    <t>Anotaciones</t>
  </si>
  <si>
    <t>Cumple / No Cmple</t>
  </si>
  <si>
    <t>Cumple</t>
  </si>
  <si>
    <t>No Cumple</t>
  </si>
  <si>
    <t>Cumple - Parcialmente</t>
  </si>
  <si>
    <t>VERSIÓN</t>
  </si>
  <si>
    <t>FECHA</t>
  </si>
  <si>
    <t>DESCRIPCIÓN</t>
  </si>
  <si>
    <t>Creación del documento</t>
  </si>
  <si>
    <t>01</t>
  </si>
  <si>
    <t>GESTIÓN JUÍIDICA Y CONTRACTUAL
FORMATO APROBACIÓN DE PÓLIZAS</t>
  </si>
  <si>
    <r>
      <t xml:space="preserve">CÓDIGO: </t>
    </r>
    <r>
      <rPr>
        <sz val="11"/>
        <rFont val="Verdana"/>
        <family val="2"/>
      </rPr>
      <t>GJC-F025</t>
    </r>
  </si>
  <si>
    <r>
      <t xml:space="preserve">VERSIÓN: </t>
    </r>
    <r>
      <rPr>
        <sz val="11"/>
        <rFont val="Verdana"/>
        <family val="2"/>
      </rPr>
      <t>02</t>
    </r>
  </si>
  <si>
    <r>
      <t xml:space="preserve">FECHA: </t>
    </r>
    <r>
      <rPr>
        <sz val="11"/>
        <rFont val="Verdana"/>
        <family val="2"/>
      </rPr>
      <t>21/07/2025</t>
    </r>
  </si>
  <si>
    <t>Formato sabana de información de contratos 
Proceso gestión Juridica y Contractual</t>
  </si>
  <si>
    <t>HISTORIAL DE CAMBIOS</t>
  </si>
  <si>
    <t>Creación del formato</t>
  </si>
  <si>
    <t>02</t>
  </si>
  <si>
    <t>Se actualiza el Formato de acuerdo con el memorando enviado por la OAP memorando 20251100097283 lineamientos para la actualización documental en el marco de la implementación del aplicativo suite visión. El código pasa de A-GJ-F025  a GJC-F025</t>
  </si>
  <si>
    <t>Código: GJC-F025
Versión: 02
Fecha:21/07/2025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</si>
</sst>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 #,##0.00_);_(&quot;$&quot;\ * \(#,##0.00\);_(&quot;$&quot;\ * &quot;-&quot;??_);_(@_)"/>
    <numFmt numFmtId="165" formatCode="_(* #,##0.00_);_(* \(#,##0.00\);_(* &quot;-&quot;??_);_(@_)"/>
    <numFmt numFmtId="166" formatCode="_(&quot;$&quot;\ * #,##0_);_(&quot;$&quot;\ * \(#,##0\);_(&quot;$&quot;\ * &quot;-&quot;??_);_(@_)"/>
    <numFmt numFmtId="167" formatCode="_(* #,##0.0000_);_(* \(#,##0.0000\);_(* &quot;-&quot;??_);_(@_)"/>
  </numFmts>
  <fonts count="9" x14ac:knownFonts="1">
    <font>
      <sz val="11"/>
      <color theme="1"/>
      <name val="Calibri"/>
      <family val="2"/>
      <scheme val="minor"/>
    </font>
    <font>
      <sz val="11"/>
      <color theme="1"/>
      <name val="Calibri"/>
      <family val="2"/>
      <scheme val="minor"/>
    </font>
    <font>
      <b/>
      <sz val="9"/>
      <color indexed="81"/>
      <name val="Tahoma"/>
      <family val="2"/>
    </font>
    <font>
      <sz val="9"/>
      <color indexed="81"/>
      <name val="Tahoma"/>
      <family val="2"/>
    </font>
    <font>
      <b/>
      <sz val="11"/>
      <name val="Verdana"/>
      <family val="2"/>
    </font>
    <font>
      <sz val="11"/>
      <name val="Verdana"/>
      <family val="2"/>
    </font>
    <font>
      <sz val="11"/>
      <color theme="1"/>
      <name val="Verdana"/>
      <family val="2"/>
    </font>
    <font>
      <b/>
      <sz val="11"/>
      <color theme="1"/>
      <name val="Verdana"/>
      <family val="2"/>
    </font>
    <font>
      <sz val="10"/>
      <name val="Arial"/>
      <family val="2"/>
    </font>
  </fonts>
  <fills count="7">
    <fill>
      <patternFill patternType="none"/>
    </fill>
    <fill>
      <patternFill patternType="gray125"/>
    </fill>
    <fill>
      <patternFill patternType="solid">
        <fgColor indexed="9"/>
        <bgColor indexed="64"/>
      </patternFill>
    </fill>
    <fill>
      <patternFill patternType="solid">
        <fgColor rgb="FFE5DFEC"/>
        <bgColor indexed="64"/>
      </patternFill>
    </fill>
    <fill>
      <patternFill patternType="solid">
        <fgColor rgb="FFFFFFFF"/>
        <bgColor indexed="64"/>
      </patternFill>
    </fill>
    <fill>
      <patternFill patternType="solid">
        <fgColor rgb="FF00C69B"/>
        <bgColor indexed="64"/>
      </patternFill>
    </fill>
    <fill>
      <patternFill patternType="solid">
        <fgColor theme="0"/>
        <bgColor indexed="64"/>
      </patternFill>
    </fill>
  </fills>
  <borders count="49">
    <border>
      <left/>
      <right/>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style="thick">
        <color auto="1"/>
      </right>
      <top style="thick">
        <color auto="1"/>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style="thick">
        <color auto="1"/>
      </right>
      <top/>
      <bottom style="thick">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style="thick">
        <color auto="1"/>
      </right>
      <top/>
      <bottom/>
      <diagonal/>
    </border>
    <border>
      <left style="thick">
        <color auto="1"/>
      </left>
      <right style="thick">
        <color auto="1"/>
      </right>
      <top style="thick">
        <color auto="1"/>
      </top>
      <bottom style="thick">
        <color auto="1"/>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medium">
        <color auto="1"/>
      </left>
      <right/>
      <top style="thick">
        <color auto="1"/>
      </top>
      <bottom style="medium">
        <color auto="1"/>
      </bottom>
      <diagonal/>
    </border>
    <border>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style="medium">
        <color auto="1"/>
      </right>
      <top/>
      <bottom style="medium">
        <color auto="1"/>
      </bottom>
      <diagonal/>
    </border>
    <border>
      <left style="medium">
        <color auto="1"/>
      </left>
      <right style="thick">
        <color auto="1"/>
      </right>
      <top/>
      <bottom style="medium">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165" fontId="1" fillId="0" borderId="0" applyFont="0" applyFill="0" applyBorder="0" applyAlignment="0" applyProtection="0"/>
    <xf numFmtId="164" fontId="1" fillId="0" borderId="0" applyFont="0" applyFill="0" applyBorder="0" applyAlignment="0" applyProtection="0"/>
    <xf numFmtId="0" fontId="8" fillId="0" borderId="0"/>
    <xf numFmtId="0" fontId="1" fillId="0" borderId="0"/>
  </cellStyleXfs>
  <cellXfs count="101">
    <xf numFmtId="0" fontId="0" fillId="0" borderId="0" xfId="0"/>
    <xf numFmtId="0" fontId="4" fillId="2" borderId="30" xfId="0" applyFont="1" applyFill="1" applyBorder="1" applyAlignment="1">
      <alignment horizontal="center" vertical="center" wrapText="1"/>
    </xf>
    <xf numFmtId="0" fontId="4" fillId="2" borderId="30" xfId="0" applyFont="1" applyFill="1" applyBorder="1" applyAlignment="1">
      <alignment horizontal="center"/>
    </xf>
    <xf numFmtId="0" fontId="4" fillId="2" borderId="30" xfId="0" applyFont="1" applyFill="1" applyBorder="1" applyAlignment="1">
      <alignment horizontal="left" vertical="center" wrapText="1"/>
    </xf>
    <xf numFmtId="0" fontId="6" fillId="0" borderId="0" xfId="0" applyFont="1"/>
    <xf numFmtId="0" fontId="6" fillId="0" borderId="0" xfId="0" applyFont="1" applyAlignment="1">
      <alignment horizontal="left" vertical="center"/>
    </xf>
    <xf numFmtId="0" fontId="6" fillId="0" borderId="1"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6" fillId="0" borderId="0" xfId="0" applyFont="1" applyAlignment="1">
      <alignment horizontal="left" vertical="center"/>
    </xf>
    <xf numFmtId="0" fontId="6" fillId="0" borderId="4" xfId="0" applyFont="1" applyBorder="1" applyAlignment="1">
      <alignment horizontal="center" vertical="center"/>
    </xf>
    <xf numFmtId="14" fontId="5" fillId="0" borderId="5" xfId="0" applyNumberFormat="1" applyFont="1" applyBorder="1" applyAlignment="1">
      <alignment horizontal="center" vertical="center"/>
    </xf>
    <xf numFmtId="14" fontId="5" fillId="0" borderId="6" xfId="0" applyNumberFormat="1" applyFont="1" applyBorder="1" applyAlignment="1">
      <alignment horizontal="center" vertical="center"/>
    </xf>
    <xf numFmtId="14" fontId="5" fillId="0" borderId="7" xfId="0" applyNumberFormat="1"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14" fontId="5" fillId="0" borderId="9" xfId="0" applyNumberFormat="1" applyFont="1" applyBorder="1" applyAlignment="1">
      <alignment horizontal="center" vertical="center"/>
    </xf>
    <xf numFmtId="14" fontId="5" fillId="0" borderId="10" xfId="0" applyNumberFormat="1" applyFont="1" applyBorder="1" applyAlignment="1">
      <alignment horizontal="center" vertical="center"/>
    </xf>
    <xf numFmtId="14" fontId="5" fillId="0" borderId="11" xfId="0" applyNumberFormat="1"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166" fontId="5" fillId="0" borderId="4" xfId="2" applyNumberFormat="1" applyFont="1" applyFill="1" applyBorder="1" applyAlignment="1">
      <alignment vertical="center"/>
    </xf>
    <xf numFmtId="0" fontId="6" fillId="0" borderId="13" xfId="0" applyFont="1" applyBorder="1" applyAlignment="1">
      <alignment horizontal="center"/>
    </xf>
    <xf numFmtId="0" fontId="6" fillId="0" borderId="1" xfId="0" applyFont="1" applyBorder="1" applyAlignment="1">
      <alignment horizontal="center"/>
    </xf>
    <xf numFmtId="166" fontId="5" fillId="0" borderId="8" xfId="2" applyNumberFormat="1" applyFont="1" applyFill="1" applyBorder="1" applyAlignment="1">
      <alignment vertical="center"/>
    </xf>
    <xf numFmtId="0" fontId="6" fillId="0" borderId="14" xfId="0" applyFont="1" applyBorder="1" applyAlignment="1">
      <alignment horizontal="center"/>
    </xf>
    <xf numFmtId="0" fontId="6" fillId="0" borderId="15" xfId="0" applyFont="1" applyBorder="1" applyAlignment="1">
      <alignment horizontal="center"/>
    </xf>
    <xf numFmtId="0" fontId="6" fillId="0" borderId="15" xfId="0" applyFont="1" applyBorder="1" applyAlignment="1">
      <alignment horizontal="center"/>
    </xf>
    <xf numFmtId="0" fontId="6" fillId="0" borderId="15" xfId="0" applyFont="1" applyBorder="1"/>
    <xf numFmtId="0" fontId="6" fillId="0" borderId="16" xfId="0" applyFont="1" applyBorder="1"/>
    <xf numFmtId="0" fontId="6" fillId="0" borderId="17" xfId="0" applyFont="1" applyBorder="1"/>
    <xf numFmtId="0" fontId="6" fillId="0" borderId="18" xfId="0" applyFont="1" applyBorder="1"/>
    <xf numFmtId="0" fontId="6" fillId="0" borderId="19" xfId="0" applyFont="1" applyBorder="1" applyAlignment="1">
      <alignment horizontal="center"/>
    </xf>
    <xf numFmtId="0" fontId="6" fillId="0" borderId="20" xfId="0" applyFont="1" applyBorder="1" applyAlignment="1">
      <alignment horizontal="center"/>
    </xf>
    <xf numFmtId="0" fontId="6" fillId="0" borderId="20" xfId="0" applyFont="1" applyBorder="1" applyAlignment="1">
      <alignment horizontal="center"/>
    </xf>
    <xf numFmtId="165" fontId="6" fillId="0" borderId="20" xfId="1" applyFont="1" applyFill="1" applyBorder="1" applyAlignment="1">
      <alignment horizontal="center"/>
    </xf>
    <xf numFmtId="166" fontId="6" fillId="0" borderId="20" xfId="2" applyNumberFormat="1" applyFont="1" applyFill="1" applyBorder="1" applyAlignment="1">
      <alignment horizontal="center"/>
    </xf>
    <xf numFmtId="14" fontId="6" fillId="0" borderId="20" xfId="0" applyNumberFormat="1" applyFont="1" applyBorder="1" applyAlignment="1">
      <alignment horizontal="center"/>
    </xf>
    <xf numFmtId="14" fontId="5" fillId="0" borderId="20" xfId="0" applyNumberFormat="1" applyFont="1" applyBorder="1" applyAlignment="1">
      <alignment horizontal="center"/>
    </xf>
    <xf numFmtId="165" fontId="6" fillId="0" borderId="20" xfId="1" applyFont="1" applyFill="1" applyBorder="1" applyAlignment="1">
      <alignment horizontal="center" vertical="center"/>
    </xf>
    <xf numFmtId="14" fontId="6" fillId="0" borderId="21" xfId="0" applyNumberFormat="1" applyFont="1" applyBorder="1" applyAlignment="1">
      <alignment horizontal="center"/>
    </xf>
    <xf numFmtId="14" fontId="6" fillId="0" borderId="0" xfId="0" applyNumberFormat="1" applyFont="1"/>
    <xf numFmtId="0" fontId="6" fillId="0" borderId="22" xfId="0" applyFont="1" applyBorder="1" applyAlignment="1">
      <alignment horizontal="center"/>
    </xf>
    <xf numFmtId="0" fontId="6" fillId="0" borderId="23" xfId="0" applyFont="1" applyBorder="1" applyAlignment="1">
      <alignment horizontal="center"/>
    </xf>
    <xf numFmtId="166" fontId="6" fillId="0" borderId="23" xfId="2" applyNumberFormat="1" applyFont="1" applyFill="1" applyBorder="1" applyAlignment="1">
      <alignment horizontal="center"/>
    </xf>
    <xf numFmtId="0" fontId="6" fillId="0" borderId="13" xfId="0" applyFont="1" applyBorder="1" applyAlignment="1">
      <alignment horizontal="center"/>
    </xf>
    <xf numFmtId="164" fontId="5" fillId="0" borderId="13" xfId="2" applyFont="1" applyFill="1" applyBorder="1" applyAlignment="1">
      <alignment horizontal="center"/>
    </xf>
    <xf numFmtId="164" fontId="6" fillId="0" borderId="0" xfId="2" applyFont="1" applyFill="1" applyBorder="1" applyAlignment="1">
      <alignment horizontal="center"/>
    </xf>
    <xf numFmtId="0" fontId="6" fillId="0" borderId="12" xfId="0" applyFont="1" applyBorder="1"/>
    <xf numFmtId="0" fontId="6" fillId="0" borderId="16" xfId="0" applyFont="1" applyBorder="1" applyAlignment="1">
      <alignment horizontal="center"/>
    </xf>
    <xf numFmtId="0" fontId="6" fillId="0" borderId="17" xfId="0" applyFont="1" applyBorder="1" applyAlignment="1">
      <alignment horizontal="center"/>
    </xf>
    <xf numFmtId="2" fontId="6" fillId="0" borderId="21" xfId="0" applyNumberFormat="1" applyFont="1" applyBorder="1" applyAlignment="1">
      <alignment horizontal="center"/>
    </xf>
    <xf numFmtId="165" fontId="6" fillId="0" borderId="24" xfId="1" applyFont="1" applyFill="1" applyBorder="1" applyAlignment="1">
      <alignment horizontal="center"/>
    </xf>
    <xf numFmtId="166" fontId="6" fillId="0" borderId="24" xfId="2" applyNumberFormat="1" applyFont="1" applyFill="1" applyBorder="1" applyAlignment="1">
      <alignment horizontal="center"/>
    </xf>
    <xf numFmtId="14" fontId="6" fillId="0" borderId="24" xfId="0" applyNumberFormat="1" applyFont="1" applyBorder="1" applyAlignment="1">
      <alignment horizontal="center"/>
    </xf>
    <xf numFmtId="14" fontId="5" fillId="0" borderId="24" xfId="0" applyNumberFormat="1" applyFont="1" applyBorder="1" applyAlignment="1">
      <alignment horizontal="center"/>
    </xf>
    <xf numFmtId="165" fontId="6" fillId="0" borderId="24" xfId="1" applyFont="1" applyFill="1" applyBorder="1" applyAlignment="1">
      <alignment horizontal="center" vertical="center"/>
    </xf>
    <xf numFmtId="1" fontId="6" fillId="0" borderId="25" xfId="0" applyNumberFormat="1" applyFont="1" applyBorder="1" applyAlignment="1">
      <alignment horizontal="center"/>
    </xf>
    <xf numFmtId="1" fontId="6" fillId="0" borderId="21" xfId="0" applyNumberFormat="1" applyFont="1" applyBorder="1" applyAlignment="1">
      <alignment horizontal="center"/>
    </xf>
    <xf numFmtId="0" fontId="6" fillId="0" borderId="26" xfId="0" applyFont="1" applyBorder="1" applyAlignment="1">
      <alignment horizontal="center"/>
    </xf>
    <xf numFmtId="165" fontId="6" fillId="0" borderId="27" xfId="1" applyFont="1" applyFill="1" applyBorder="1" applyAlignment="1">
      <alignment horizontal="center" vertical="center"/>
    </xf>
    <xf numFmtId="165" fontId="6" fillId="0" borderId="28" xfId="1" applyFont="1" applyFill="1" applyBorder="1" applyAlignment="1">
      <alignment horizontal="center" vertical="center"/>
    </xf>
    <xf numFmtId="0" fontId="6" fillId="0" borderId="29" xfId="0" applyFont="1" applyBorder="1" applyAlignment="1">
      <alignment horizontal="center"/>
    </xf>
    <xf numFmtId="167" fontId="6" fillId="0" borderId="30" xfId="0" applyNumberFormat="1" applyFont="1" applyBorder="1" applyAlignment="1">
      <alignment horizontal="center"/>
    </xf>
    <xf numFmtId="167" fontId="6" fillId="0" borderId="31" xfId="0" applyNumberFormat="1" applyFont="1" applyBorder="1" applyAlignment="1">
      <alignment horizontal="center"/>
    </xf>
    <xf numFmtId="0" fontId="7" fillId="0" borderId="0" xfId="0" applyFont="1"/>
    <xf numFmtId="0" fontId="6" fillId="0" borderId="32" xfId="0" applyFont="1" applyBorder="1" applyAlignment="1">
      <alignment horizontal="center"/>
    </xf>
    <xf numFmtId="14" fontId="6" fillId="0" borderId="33" xfId="0" applyNumberFormat="1" applyFont="1" applyBorder="1" applyAlignment="1">
      <alignment horizontal="center"/>
    </xf>
    <xf numFmtId="14" fontId="6" fillId="0" borderId="34" xfId="0" applyNumberFormat="1" applyFont="1" applyBorder="1" applyAlignment="1">
      <alignment horizontal="center"/>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7" fillId="3" borderId="37" xfId="0" applyFont="1" applyFill="1" applyBorder="1" applyAlignment="1">
      <alignment horizontal="center" vertical="center" wrapText="1"/>
    </xf>
    <xf numFmtId="49" fontId="6" fillId="4" borderId="30" xfId="0" applyNumberFormat="1" applyFont="1" applyFill="1" applyBorder="1" applyAlignment="1">
      <alignment horizontal="center" vertical="center" wrapText="1"/>
    </xf>
    <xf numFmtId="14" fontId="6" fillId="4" borderId="30" xfId="0" applyNumberFormat="1" applyFont="1" applyFill="1" applyBorder="1" applyAlignment="1">
      <alignment horizontal="center" vertical="center" wrapText="1"/>
    </xf>
    <xf numFmtId="0" fontId="6" fillId="4" borderId="30" xfId="0" applyFont="1" applyFill="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vertical="center" wrapText="1"/>
    </xf>
    <xf numFmtId="0" fontId="7" fillId="0" borderId="0" xfId="0" applyFont="1" applyAlignment="1">
      <alignment horizontal="center" vertical="center" wrapText="1"/>
    </xf>
    <xf numFmtId="0" fontId="8" fillId="0" borderId="0" xfId="3"/>
    <xf numFmtId="0" fontId="5" fillId="0" borderId="38" xfId="3" applyFont="1" applyBorder="1" applyAlignment="1">
      <alignment horizontal="center" vertical="center" wrapText="1"/>
    </xf>
    <xf numFmtId="0" fontId="5" fillId="0" borderId="39" xfId="3" applyFont="1" applyBorder="1" applyAlignment="1">
      <alignment horizontal="center" vertical="center" wrapText="1"/>
    </xf>
    <xf numFmtId="0" fontId="4" fillId="5" borderId="40" xfId="3" applyFont="1" applyFill="1" applyBorder="1" applyAlignment="1">
      <alignment horizontal="centerContinuous" vertical="center" wrapText="1"/>
    </xf>
    <xf numFmtId="0" fontId="4" fillId="5" borderId="41" xfId="3" applyFont="1" applyFill="1" applyBorder="1" applyAlignment="1">
      <alignment horizontal="centerContinuous" vertical="center" wrapText="1"/>
    </xf>
    <xf numFmtId="0" fontId="4" fillId="0" borderId="42" xfId="3" applyFont="1" applyBorder="1" applyAlignment="1">
      <alignment horizontal="left" vertical="center" wrapText="1"/>
    </xf>
    <xf numFmtId="0" fontId="6" fillId="6" borderId="35" xfId="4" applyFont="1" applyFill="1" applyBorder="1"/>
    <xf numFmtId="0" fontId="6" fillId="6" borderId="37" xfId="4" applyFont="1" applyFill="1" applyBorder="1"/>
    <xf numFmtId="0" fontId="6" fillId="6" borderId="36" xfId="4" applyFont="1" applyFill="1" applyBorder="1"/>
    <xf numFmtId="0" fontId="4" fillId="5" borderId="43" xfId="4" applyFont="1" applyFill="1" applyBorder="1" applyAlignment="1">
      <alignment horizontal="centerContinuous" vertical="center" wrapText="1"/>
    </xf>
    <xf numFmtId="0" fontId="6" fillId="6" borderId="35" xfId="4" applyFont="1" applyFill="1" applyBorder="1" applyAlignment="1">
      <alignment vertical="center"/>
    </xf>
    <xf numFmtId="0" fontId="6" fillId="6" borderId="37" xfId="4" applyFont="1" applyFill="1" applyBorder="1" applyAlignment="1">
      <alignment vertical="center"/>
    </xf>
    <xf numFmtId="0" fontId="6" fillId="6" borderId="36" xfId="4" applyFont="1" applyFill="1" applyBorder="1" applyAlignment="1">
      <alignment vertical="center"/>
    </xf>
    <xf numFmtId="0" fontId="4" fillId="5" borderId="30" xfId="4" applyFont="1" applyFill="1" applyBorder="1" applyAlignment="1">
      <alignment horizontal="centerContinuous" vertical="center" wrapText="1"/>
    </xf>
    <xf numFmtId="49" fontId="6" fillId="0" borderId="44" xfId="4" applyNumberFormat="1" applyFont="1" applyBorder="1" applyAlignment="1">
      <alignment horizontal="centerContinuous" vertical="center" wrapText="1"/>
    </xf>
    <xf numFmtId="49" fontId="6" fillId="0" borderId="45" xfId="4" applyNumberFormat="1" applyFont="1" applyBorder="1" applyAlignment="1">
      <alignment horizontal="centerContinuous" vertical="center" wrapText="1"/>
    </xf>
    <xf numFmtId="14" fontId="6" fillId="0" borderId="46" xfId="4" applyNumberFormat="1" applyFont="1" applyBorder="1" applyAlignment="1">
      <alignment horizontal="center" vertical="center" wrapText="1"/>
    </xf>
    <xf numFmtId="14" fontId="6" fillId="0" borderId="47" xfId="4" applyNumberFormat="1" applyFont="1" applyBorder="1" applyAlignment="1">
      <alignment horizontal="centerContinuous" vertical="center" wrapText="1"/>
    </xf>
    <xf numFmtId="14" fontId="6" fillId="0" borderId="45" xfId="4" applyNumberFormat="1" applyFont="1" applyBorder="1" applyAlignment="1">
      <alignment horizontal="centerContinuous" vertical="center" wrapText="1"/>
    </xf>
    <xf numFmtId="14" fontId="6" fillId="0" borderId="48" xfId="4" applyNumberFormat="1" applyFont="1" applyBorder="1" applyAlignment="1">
      <alignment horizontal="centerContinuous" vertical="center" wrapText="1"/>
    </xf>
  </cellXfs>
  <cellStyles count="5">
    <cellStyle name="Millares" xfId="1" builtinId="3"/>
    <cellStyle name="Moneda" xfId="2" builtinId="4"/>
    <cellStyle name="Normal" xfId="0" builtinId="0"/>
    <cellStyle name="Normal 2" xfId="3" xr:uid="{2D8802D3-9E2C-44A4-B116-ECEB5F3E7045}"/>
    <cellStyle name="Normal 2 2" xfId="4" xr:uid="{BA059699-D97A-43D2-8875-9A2DB98A32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408693</xdr:colOff>
      <xdr:row>0</xdr:row>
      <xdr:rowOff>57149</xdr:rowOff>
    </xdr:from>
    <xdr:to>
      <xdr:col>1</xdr:col>
      <xdr:colOff>321447</xdr:colOff>
      <xdr:row>2</xdr:row>
      <xdr:rowOff>200025</xdr:rowOff>
    </xdr:to>
    <xdr:pic>
      <xdr:nvPicPr>
        <xdr:cNvPr id="3" name="Imagen 2">
          <a:extLst>
            <a:ext uri="{FF2B5EF4-FFF2-40B4-BE49-F238E27FC236}">
              <a16:creationId xmlns:a16="http://schemas.microsoft.com/office/drawing/2014/main" id="{D19ED5F0-419E-4F9E-8D14-AB2812F2216C}"/>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8693" y="57149"/>
          <a:ext cx="722379" cy="7429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192903</xdr:colOff>
      <xdr:row>1</xdr:row>
      <xdr:rowOff>171450</xdr:rowOff>
    </xdr:from>
    <xdr:to>
      <xdr:col>2</xdr:col>
      <xdr:colOff>352425</xdr:colOff>
      <xdr:row>1</xdr:row>
      <xdr:rowOff>1119216</xdr:rowOff>
    </xdr:to>
    <xdr:pic>
      <xdr:nvPicPr>
        <xdr:cNvPr id="2" name="Imagen 1">
          <a:extLst>
            <a:ext uri="{FF2B5EF4-FFF2-40B4-BE49-F238E27FC236}">
              <a16:creationId xmlns:a16="http://schemas.microsoft.com/office/drawing/2014/main" id="{C456A4D9-62BA-44D8-99A1-99CA3161A40C}"/>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4903" y="342900"/>
          <a:ext cx="921522" cy="9477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JFERREIRAT/Mis%20documentos/JFTABARES/DATOS%20iPOD/backaup%20mij/CONTRATACI&#211;N%20MIJ-OAJ-GCG-GSLC/BASE%20DE%20DATOS%20CONTRATOS/MULTIART%20S%20en%20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ura"/>
      <sheetName val="Inventario"/>
      <sheetName val="Nomina"/>
      <sheetName val="Datos E"/>
      <sheetName val="Recibo"/>
    </sheetNames>
    <sheetDataSet>
      <sheetData sheetId="0"/>
      <sheetData sheetId="1"/>
      <sheetData sheetId="2">
        <row r="10">
          <cell r="B10">
            <v>11</v>
          </cell>
          <cell r="C10" t="str">
            <v>Henry Marrinquin</v>
          </cell>
          <cell r="D10">
            <v>1345000</v>
          </cell>
          <cell r="E10">
            <v>29</v>
          </cell>
          <cell r="F10">
            <v>1300166.6666666667</v>
          </cell>
          <cell r="G10">
            <v>2</v>
          </cell>
          <cell r="H10">
            <v>14010.416666666668</v>
          </cell>
          <cell r="I10">
            <v>1</v>
          </cell>
          <cell r="J10">
            <v>9807.2916666666679</v>
          </cell>
          <cell r="K10">
            <v>1</v>
          </cell>
          <cell r="L10">
            <v>100875</v>
          </cell>
          <cell r="M10">
            <v>124692.70833333334</v>
          </cell>
          <cell r="N10">
            <v>1</v>
          </cell>
          <cell r="O10">
            <v>15168.611111111111</v>
          </cell>
          <cell r="P10">
            <v>1</v>
          </cell>
          <cell r="Q10">
            <v>11208.333333333334</v>
          </cell>
          <cell r="R10">
            <v>54500</v>
          </cell>
          <cell r="S10">
            <v>0</v>
          </cell>
          <cell r="T10">
            <v>1494527.9861111112</v>
          </cell>
          <cell r="U10">
            <v>59781.119444444448</v>
          </cell>
          <cell r="V10">
            <v>100000</v>
          </cell>
          <cell r="W10">
            <v>61331.999999999993</v>
          </cell>
          <cell r="X10">
            <v>221113.11944444446</v>
          </cell>
          <cell r="Y10">
            <v>1273414.8666666667</v>
          </cell>
        </row>
        <row r="11">
          <cell r="B11">
            <v>12</v>
          </cell>
          <cell r="C11" t="str">
            <v>Elvira Moreno</v>
          </cell>
          <cell r="D11">
            <v>345000</v>
          </cell>
          <cell r="E11">
            <v>28</v>
          </cell>
          <cell r="F11">
            <v>322000</v>
          </cell>
          <cell r="G11">
            <v>3</v>
          </cell>
          <cell r="H11">
            <v>5390.625</v>
          </cell>
          <cell r="I11">
            <v>1</v>
          </cell>
          <cell r="J11">
            <v>2515.625</v>
          </cell>
          <cell r="K11">
            <v>3</v>
          </cell>
          <cell r="L11">
            <v>77625</v>
          </cell>
          <cell r="M11">
            <v>85531.25</v>
          </cell>
          <cell r="N11">
            <v>2</v>
          </cell>
          <cell r="O11">
            <v>7513.333333333333</v>
          </cell>
          <cell r="P11">
            <v>3</v>
          </cell>
          <cell r="Q11">
            <v>8625</v>
          </cell>
          <cell r="S11">
            <v>26010.400000000001</v>
          </cell>
          <cell r="T11">
            <v>441054.98333333334</v>
          </cell>
          <cell r="U11">
            <v>16601.783333333333</v>
          </cell>
          <cell r="V11">
            <v>230000</v>
          </cell>
          <cell r="W11">
            <v>0</v>
          </cell>
          <cell r="X11">
            <v>246601.78333333333</v>
          </cell>
          <cell r="Y11">
            <v>194453.2</v>
          </cell>
        </row>
        <row r="12">
          <cell r="B12">
            <v>13</v>
          </cell>
          <cell r="C12" t="str">
            <v>Jose Lopez</v>
          </cell>
          <cell r="D12">
            <v>800000</v>
          </cell>
          <cell r="E12">
            <v>30</v>
          </cell>
          <cell r="F12">
            <v>800000</v>
          </cell>
          <cell r="G12">
            <v>5</v>
          </cell>
          <cell r="H12">
            <v>20833.333333333336</v>
          </cell>
          <cell r="I12">
            <v>3</v>
          </cell>
          <cell r="J12">
            <v>17500</v>
          </cell>
          <cell r="K12">
            <v>1</v>
          </cell>
          <cell r="L12">
            <v>60000</v>
          </cell>
          <cell r="M12">
            <v>98333.333333333343</v>
          </cell>
          <cell r="N12">
            <v>4</v>
          </cell>
          <cell r="O12">
            <v>37333.333333333336</v>
          </cell>
          <cell r="P12">
            <v>2</v>
          </cell>
          <cell r="Q12">
            <v>13333.333333333334</v>
          </cell>
          <cell r="S12">
            <v>0</v>
          </cell>
          <cell r="T12">
            <v>935666.66666666674</v>
          </cell>
          <cell r="U12">
            <v>37426.666666666672</v>
          </cell>
          <cell r="V12">
            <v>98600</v>
          </cell>
          <cell r="W12">
            <v>0</v>
          </cell>
          <cell r="X12">
            <v>136026.66666666669</v>
          </cell>
          <cell r="Y12">
            <v>799640</v>
          </cell>
        </row>
        <row r="13">
          <cell r="B13">
            <v>14</v>
          </cell>
          <cell r="C13" t="str">
            <v>Margarita Linares</v>
          </cell>
          <cell r="D13">
            <v>786000</v>
          </cell>
          <cell r="E13">
            <v>30</v>
          </cell>
          <cell r="F13">
            <v>786000</v>
          </cell>
          <cell r="G13">
            <v>4</v>
          </cell>
          <cell r="H13">
            <v>16375</v>
          </cell>
          <cell r="I13">
            <v>2</v>
          </cell>
          <cell r="J13">
            <v>11462.5</v>
          </cell>
          <cell r="K13">
            <v>2</v>
          </cell>
          <cell r="L13">
            <v>117900</v>
          </cell>
          <cell r="M13">
            <v>145737.5</v>
          </cell>
          <cell r="N13">
            <v>3</v>
          </cell>
          <cell r="O13">
            <v>27510</v>
          </cell>
          <cell r="P13">
            <v>1</v>
          </cell>
          <cell r="Q13">
            <v>6550</v>
          </cell>
          <cell r="S13">
            <v>0</v>
          </cell>
          <cell r="T13">
            <v>959247.5</v>
          </cell>
          <cell r="U13">
            <v>38369.9</v>
          </cell>
          <cell r="V13">
            <v>99000</v>
          </cell>
          <cell r="W13">
            <v>0</v>
          </cell>
          <cell r="X13">
            <v>137369.9</v>
          </cell>
          <cell r="Y13">
            <v>821877.6</v>
          </cell>
        </row>
        <row r="14">
          <cell r="B14">
            <v>15</v>
          </cell>
          <cell r="C14" t="str">
            <v>Nelson Gonzalez</v>
          </cell>
          <cell r="D14">
            <v>454000</v>
          </cell>
          <cell r="E14">
            <v>30</v>
          </cell>
          <cell r="F14">
            <v>454000</v>
          </cell>
          <cell r="G14">
            <v>1</v>
          </cell>
          <cell r="H14">
            <v>2364.5833333333335</v>
          </cell>
          <cell r="I14">
            <v>2</v>
          </cell>
          <cell r="J14">
            <v>6620.8333333333339</v>
          </cell>
          <cell r="K14">
            <v>4</v>
          </cell>
          <cell r="L14">
            <v>136200</v>
          </cell>
          <cell r="M14">
            <v>145185.41666666666</v>
          </cell>
          <cell r="N14">
            <v>1</v>
          </cell>
          <cell r="O14">
            <v>5296.666666666667</v>
          </cell>
          <cell r="P14">
            <v>0</v>
          </cell>
          <cell r="Q14">
            <v>0</v>
          </cell>
          <cell r="S14">
            <v>26010.400000000001</v>
          </cell>
          <cell r="T14">
            <v>630492.48333333328</v>
          </cell>
          <cell r="U14">
            <v>24179.283333333329</v>
          </cell>
          <cell r="V14">
            <v>213000</v>
          </cell>
          <cell r="W14">
            <v>0</v>
          </cell>
          <cell r="X14">
            <v>237179.28333333333</v>
          </cell>
          <cell r="Y14">
            <v>393313.19999999995</v>
          </cell>
        </row>
        <row r="15">
          <cell r="B15">
            <v>16</v>
          </cell>
          <cell r="C15" t="str">
            <v>Nubia Rodriguez</v>
          </cell>
          <cell r="D15">
            <v>675000</v>
          </cell>
          <cell r="E15">
            <v>27</v>
          </cell>
          <cell r="F15">
            <v>607500</v>
          </cell>
          <cell r="G15">
            <v>2</v>
          </cell>
          <cell r="H15">
            <v>7031.25</v>
          </cell>
          <cell r="I15">
            <v>3</v>
          </cell>
          <cell r="J15">
            <v>14765.625</v>
          </cell>
          <cell r="K15">
            <v>2</v>
          </cell>
          <cell r="L15">
            <v>101250</v>
          </cell>
          <cell r="M15">
            <v>123046.875</v>
          </cell>
          <cell r="N15">
            <v>1</v>
          </cell>
          <cell r="O15">
            <v>7087.5</v>
          </cell>
          <cell r="P15">
            <v>0</v>
          </cell>
          <cell r="Q15">
            <v>0</v>
          </cell>
          <cell r="S15">
            <v>0</v>
          </cell>
          <cell r="T15">
            <v>737634.375</v>
          </cell>
          <cell r="U15">
            <v>29505.375</v>
          </cell>
          <cell r="V15">
            <v>167000</v>
          </cell>
          <cell r="W15">
            <v>0</v>
          </cell>
          <cell r="X15">
            <v>196505.375</v>
          </cell>
          <cell r="Y15">
            <v>541129</v>
          </cell>
        </row>
        <row r="16">
          <cell r="B16">
            <v>17</v>
          </cell>
          <cell r="C16" t="str">
            <v>Hugo Diaz</v>
          </cell>
          <cell r="D16">
            <v>433000</v>
          </cell>
          <cell r="E16">
            <v>29</v>
          </cell>
          <cell r="F16">
            <v>418566.66666666669</v>
          </cell>
          <cell r="G16">
            <v>3</v>
          </cell>
          <cell r="H16">
            <v>6765.625</v>
          </cell>
          <cell r="I16">
            <v>1</v>
          </cell>
          <cell r="J16">
            <v>3157.291666666667</v>
          </cell>
          <cell r="K16">
            <v>1</v>
          </cell>
          <cell r="L16">
            <v>32475</v>
          </cell>
          <cell r="M16">
            <v>42397.916666666672</v>
          </cell>
          <cell r="N16">
            <v>1</v>
          </cell>
          <cell r="O16">
            <v>4883.2777777777774</v>
          </cell>
          <cell r="P16">
            <v>0</v>
          </cell>
          <cell r="Q16">
            <v>0</v>
          </cell>
          <cell r="S16">
            <v>26010.400000000001</v>
          </cell>
          <cell r="T16">
            <v>491858.26111111115</v>
          </cell>
          <cell r="U16">
            <v>18633.914444444446</v>
          </cell>
          <cell r="V16">
            <v>247000</v>
          </cell>
          <cell r="W16">
            <v>0</v>
          </cell>
          <cell r="X16">
            <v>265633.91444444447</v>
          </cell>
          <cell r="Y16">
            <v>226224.34666666668</v>
          </cell>
        </row>
        <row r="17">
          <cell r="B17">
            <v>18</v>
          </cell>
          <cell r="C17" t="str">
            <v>Oscar Gonzalez</v>
          </cell>
          <cell r="D17">
            <v>530000</v>
          </cell>
          <cell r="E17">
            <v>30</v>
          </cell>
          <cell r="F17">
            <v>530000</v>
          </cell>
          <cell r="G17">
            <v>1</v>
          </cell>
          <cell r="H17">
            <v>2760.416666666667</v>
          </cell>
          <cell r="I17">
            <v>1</v>
          </cell>
          <cell r="J17">
            <v>3864.5833333333335</v>
          </cell>
          <cell r="K17">
            <v>3</v>
          </cell>
          <cell r="L17">
            <v>119250</v>
          </cell>
          <cell r="M17">
            <v>125875</v>
          </cell>
          <cell r="N17">
            <v>2</v>
          </cell>
          <cell r="O17">
            <v>12366.666666666666</v>
          </cell>
          <cell r="P17">
            <v>0</v>
          </cell>
          <cell r="Q17">
            <v>0</v>
          </cell>
          <cell r="S17">
            <v>0</v>
          </cell>
          <cell r="T17">
            <v>668241.66666666663</v>
          </cell>
          <cell r="U17">
            <v>26729.666666666664</v>
          </cell>
          <cell r="V17">
            <v>190000</v>
          </cell>
          <cell r="W17">
            <v>0</v>
          </cell>
          <cell r="X17">
            <v>216729.66666666666</v>
          </cell>
          <cell r="Y17">
            <v>451512</v>
          </cell>
        </row>
        <row r="18">
          <cell r="B18">
            <v>19</v>
          </cell>
          <cell r="C18" t="str">
            <v>Miguel Angel Pulido Gomez</v>
          </cell>
          <cell r="D18">
            <v>1600000</v>
          </cell>
          <cell r="E18">
            <v>28</v>
          </cell>
          <cell r="F18">
            <v>1493333.3333333335</v>
          </cell>
          <cell r="G18">
            <v>4</v>
          </cell>
          <cell r="H18">
            <v>33333.333333333336</v>
          </cell>
          <cell r="I18">
            <v>1</v>
          </cell>
          <cell r="J18">
            <v>11666.666666666668</v>
          </cell>
          <cell r="K18">
            <v>1</v>
          </cell>
          <cell r="L18">
            <v>120000</v>
          </cell>
          <cell r="M18">
            <v>165000</v>
          </cell>
          <cell r="N18">
            <v>4</v>
          </cell>
          <cell r="O18">
            <v>69688.888888888891</v>
          </cell>
          <cell r="P18">
            <v>0</v>
          </cell>
          <cell r="Q18">
            <v>0</v>
          </cell>
          <cell r="S18">
            <v>0</v>
          </cell>
          <cell r="T18">
            <v>1728022.2222222225</v>
          </cell>
          <cell r="U18">
            <v>69120.888888888905</v>
          </cell>
          <cell r="V18">
            <v>300000</v>
          </cell>
          <cell r="W18">
            <v>103360.00000000001</v>
          </cell>
          <cell r="X18">
            <v>472480.88888888888</v>
          </cell>
          <cell r="Y18">
            <v>1255541.3333333335</v>
          </cell>
        </row>
        <row r="19">
          <cell r="B19">
            <v>20</v>
          </cell>
          <cell r="C19" t="str">
            <v>Gabriel Vega Lara</v>
          </cell>
          <cell r="D19">
            <v>1250000</v>
          </cell>
          <cell r="E19">
            <v>23</v>
          </cell>
          <cell r="F19">
            <v>958333.33333333326</v>
          </cell>
          <cell r="G19">
            <v>2</v>
          </cell>
          <cell r="H19">
            <v>13020.833333333332</v>
          </cell>
          <cell r="I19">
            <v>1</v>
          </cell>
          <cell r="J19">
            <v>9114.5833333333321</v>
          </cell>
          <cell r="K19">
            <v>1</v>
          </cell>
          <cell r="L19">
            <v>93750</v>
          </cell>
          <cell r="M19">
            <v>115885.41666666666</v>
          </cell>
          <cell r="N19">
            <v>3</v>
          </cell>
          <cell r="O19">
            <v>33541.666666666664</v>
          </cell>
          <cell r="P19">
            <v>3</v>
          </cell>
          <cell r="Q19">
            <v>31250</v>
          </cell>
          <cell r="S19">
            <v>0</v>
          </cell>
          <cell r="T19">
            <v>1107760.4166666667</v>
          </cell>
          <cell r="U19">
            <v>44310.416666666672</v>
          </cell>
          <cell r="V19">
            <v>212000</v>
          </cell>
          <cell r="W19">
            <v>56999.999999999993</v>
          </cell>
          <cell r="X19">
            <v>313310.41666666669</v>
          </cell>
          <cell r="Y19">
            <v>794450</v>
          </cell>
        </row>
        <row r="20">
          <cell r="B20">
            <v>21</v>
          </cell>
          <cell r="C20" t="str">
            <v>Ricardo Molina</v>
          </cell>
          <cell r="D20">
            <v>1250000</v>
          </cell>
          <cell r="E20">
            <v>29</v>
          </cell>
          <cell r="F20">
            <v>1208333.3333333333</v>
          </cell>
          <cell r="G20">
            <v>1</v>
          </cell>
          <cell r="H20">
            <v>6510.4166666666661</v>
          </cell>
          <cell r="I20">
            <v>3</v>
          </cell>
          <cell r="J20">
            <v>27343.749999999996</v>
          </cell>
          <cell r="K20">
            <v>1</v>
          </cell>
          <cell r="L20">
            <v>93750</v>
          </cell>
          <cell r="M20">
            <v>127604.16666666666</v>
          </cell>
          <cell r="N20">
            <v>2</v>
          </cell>
          <cell r="O20">
            <v>28194.444444444442</v>
          </cell>
          <cell r="P20">
            <v>2</v>
          </cell>
          <cell r="Q20">
            <v>20833.333333333332</v>
          </cell>
          <cell r="S20">
            <v>0</v>
          </cell>
          <cell r="T20">
            <v>1364131.9444444445</v>
          </cell>
          <cell r="U20">
            <v>54565.277777777781</v>
          </cell>
          <cell r="V20">
            <v>100000</v>
          </cell>
          <cell r="W20">
            <v>56999.999999999993</v>
          </cell>
          <cell r="X20">
            <v>211565.27777777778</v>
          </cell>
          <cell r="Y20">
            <v>1152566.6666666667</v>
          </cell>
        </row>
        <row r="21">
          <cell r="B21">
            <v>22</v>
          </cell>
          <cell r="C21" t="str">
            <v>Jairo Bernal</v>
          </cell>
          <cell r="D21">
            <v>1200000</v>
          </cell>
          <cell r="E21">
            <v>30</v>
          </cell>
          <cell r="F21">
            <v>1200000</v>
          </cell>
          <cell r="G21">
            <v>1</v>
          </cell>
          <cell r="H21">
            <v>6250</v>
          </cell>
          <cell r="I21">
            <v>1</v>
          </cell>
          <cell r="J21">
            <v>8750</v>
          </cell>
          <cell r="K21">
            <v>2</v>
          </cell>
          <cell r="L21">
            <v>180000</v>
          </cell>
          <cell r="M21">
            <v>195000</v>
          </cell>
          <cell r="N21">
            <v>1</v>
          </cell>
          <cell r="O21">
            <v>14000</v>
          </cell>
          <cell r="P21">
            <v>1</v>
          </cell>
          <cell r="Q21">
            <v>10000</v>
          </cell>
          <cell r="S21">
            <v>0</v>
          </cell>
          <cell r="T21">
            <v>1409000</v>
          </cell>
          <cell r="U21">
            <v>56360</v>
          </cell>
          <cell r="V21">
            <v>98500</v>
          </cell>
          <cell r="W21">
            <v>54719.999999999993</v>
          </cell>
          <cell r="X21">
            <v>209580</v>
          </cell>
          <cell r="Y21">
            <v>1199420</v>
          </cell>
        </row>
        <row r="22">
          <cell r="C22" t="str">
            <v>------------------------</v>
          </cell>
          <cell r="D22" t="str">
            <v>0000</v>
          </cell>
          <cell r="F22" t="str">
            <v>0000</v>
          </cell>
          <cell r="H22" t="str">
            <v>0000</v>
          </cell>
          <cell r="J22" t="str">
            <v>0000</v>
          </cell>
          <cell r="L22" t="str">
            <v>0000</v>
          </cell>
          <cell r="M22" t="str">
            <v>0000</v>
          </cell>
          <cell r="O22" t="str">
            <v>0000</v>
          </cell>
          <cell r="Q22" t="str">
            <v>0000</v>
          </cell>
          <cell r="S22">
            <v>0</v>
          </cell>
          <cell r="T22" t="str">
            <v>0000</v>
          </cell>
          <cell r="U22" t="str">
            <v>0000</v>
          </cell>
          <cell r="W22">
            <v>0</v>
          </cell>
          <cell r="X22" t="str">
            <v>0000</v>
          </cell>
          <cell r="Y22" t="str">
            <v>0000</v>
          </cell>
        </row>
        <row r="23">
          <cell r="C23" t="str">
            <v>------------------------</v>
          </cell>
          <cell r="D23" t="str">
            <v>0000</v>
          </cell>
          <cell r="F23" t="str">
            <v>0000</v>
          </cell>
          <cell r="H23" t="str">
            <v>0000</v>
          </cell>
          <cell r="J23" t="str">
            <v>0000</v>
          </cell>
          <cell r="L23" t="str">
            <v>0000</v>
          </cell>
          <cell r="M23" t="str">
            <v>0000</v>
          </cell>
          <cell r="O23" t="str">
            <v>0000</v>
          </cell>
          <cell r="Q23" t="str">
            <v>0000</v>
          </cell>
          <cell r="S23">
            <v>0</v>
          </cell>
          <cell r="T23" t="str">
            <v>0000</v>
          </cell>
          <cell r="U23" t="str">
            <v>0000</v>
          </cell>
          <cell r="W23">
            <v>0</v>
          </cell>
          <cell r="X23" t="str">
            <v>0000</v>
          </cell>
          <cell r="Y23" t="str">
            <v>0000</v>
          </cell>
        </row>
        <row r="24">
          <cell r="C24" t="str">
            <v>------------------------</v>
          </cell>
          <cell r="D24" t="str">
            <v>0000</v>
          </cell>
          <cell r="F24" t="str">
            <v>0000</v>
          </cell>
          <cell r="H24" t="str">
            <v>0000</v>
          </cell>
          <cell r="J24" t="str">
            <v>0000</v>
          </cell>
          <cell r="L24" t="str">
            <v>0000</v>
          </cell>
          <cell r="M24" t="str">
            <v>0000</v>
          </cell>
          <cell r="O24" t="str">
            <v>0000</v>
          </cell>
          <cell r="Q24" t="str">
            <v>0000</v>
          </cell>
          <cell r="S24">
            <v>0</v>
          </cell>
          <cell r="T24" t="str">
            <v>0000</v>
          </cell>
          <cell r="U24" t="str">
            <v>0000</v>
          </cell>
          <cell r="W24">
            <v>0</v>
          </cell>
          <cell r="X24" t="str">
            <v>0000</v>
          </cell>
          <cell r="Y24" t="str">
            <v>0000</v>
          </cell>
        </row>
        <row r="25">
          <cell r="C25" t="str">
            <v>------------------------</v>
          </cell>
          <cell r="D25" t="str">
            <v>0000</v>
          </cell>
          <cell r="F25" t="str">
            <v>0000</v>
          </cell>
          <cell r="H25" t="str">
            <v>0000</v>
          </cell>
          <cell r="J25" t="str">
            <v>0000</v>
          </cell>
          <cell r="L25" t="str">
            <v>0000</v>
          </cell>
          <cell r="M25" t="str">
            <v>0000</v>
          </cell>
          <cell r="O25" t="str">
            <v>0000</v>
          </cell>
          <cell r="Q25" t="str">
            <v>0000</v>
          </cell>
          <cell r="S25">
            <v>0</v>
          </cell>
          <cell r="T25" t="str">
            <v>0000</v>
          </cell>
          <cell r="U25" t="str">
            <v>0000</v>
          </cell>
          <cell r="W25">
            <v>0</v>
          </cell>
          <cell r="X25" t="str">
            <v>0000</v>
          </cell>
          <cell r="Y25" t="str">
            <v>0000</v>
          </cell>
        </row>
      </sheetData>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O1048487"/>
  <sheetViews>
    <sheetView view="pageBreakPreview" topLeftCell="A13" zoomScaleNormal="100" zoomScaleSheetLayoutView="100" workbookViewId="0">
      <selection activeCell="A34" sqref="A34:D34"/>
    </sheetView>
  </sheetViews>
  <sheetFormatPr baseColWidth="10" defaultRowHeight="14.25" x14ac:dyDescent="0.2"/>
  <cols>
    <col min="1" max="1" width="12.140625" style="4" customWidth="1"/>
    <col min="2" max="2" width="13.140625" style="4" customWidth="1"/>
    <col min="3" max="4" width="11.42578125" style="4"/>
    <col min="5" max="5" width="12.28515625" style="4" bestFit="1" customWidth="1"/>
    <col min="6" max="7" width="11.42578125" style="4"/>
    <col min="8" max="8" width="19.28515625" style="4" customWidth="1"/>
    <col min="9" max="9" width="27" style="4" bestFit="1" customWidth="1"/>
    <col min="10" max="10" width="9.5703125" style="4" customWidth="1"/>
    <col min="11" max="11" width="9" style="4" customWidth="1"/>
    <col min="12" max="12" width="17" style="4" customWidth="1"/>
    <col min="13" max="13" width="19.42578125" style="4" customWidth="1"/>
    <col min="14" max="14" width="11.42578125" style="4"/>
    <col min="15" max="15" width="11.85546875" style="4" bestFit="1" customWidth="1"/>
    <col min="16" max="16384" width="11.42578125" style="4"/>
  </cols>
  <sheetData>
    <row r="1" spans="1:15" ht="24" customHeight="1" x14ac:dyDescent="0.2">
      <c r="A1" s="2"/>
      <c r="B1" s="2"/>
      <c r="C1" s="1" t="s">
        <v>109</v>
      </c>
      <c r="D1" s="1"/>
      <c r="E1" s="1"/>
      <c r="F1" s="1"/>
      <c r="G1" s="1"/>
      <c r="H1" s="1"/>
      <c r="I1" s="1"/>
      <c r="J1" s="1"/>
      <c r="K1" s="1"/>
      <c r="L1" s="3" t="s">
        <v>110</v>
      </c>
      <c r="M1" s="3"/>
    </row>
    <row r="2" spans="1:15" ht="23.25" customHeight="1" x14ac:dyDescent="0.2">
      <c r="A2" s="2"/>
      <c r="B2" s="2"/>
      <c r="C2" s="1"/>
      <c r="D2" s="1"/>
      <c r="E2" s="1"/>
      <c r="F2" s="1"/>
      <c r="G2" s="1"/>
      <c r="H2" s="1"/>
      <c r="I2" s="1"/>
      <c r="J2" s="1"/>
      <c r="K2" s="1"/>
      <c r="L2" s="3" t="s">
        <v>111</v>
      </c>
      <c r="M2" s="3"/>
    </row>
    <row r="3" spans="1:15" ht="21.75" customHeight="1" x14ac:dyDescent="0.2">
      <c r="A3" s="2"/>
      <c r="B3" s="2"/>
      <c r="C3" s="1"/>
      <c r="D3" s="1"/>
      <c r="E3" s="1"/>
      <c r="F3" s="1"/>
      <c r="G3" s="1"/>
      <c r="H3" s="1"/>
      <c r="I3" s="1"/>
      <c r="J3" s="1"/>
      <c r="K3" s="1"/>
      <c r="L3" s="3" t="s">
        <v>112</v>
      </c>
      <c r="M3" s="3"/>
    </row>
    <row r="4" spans="1:15" x14ac:dyDescent="0.2">
      <c r="A4" s="5" t="s">
        <v>57</v>
      </c>
      <c r="B4" s="5"/>
      <c r="C4" s="5"/>
      <c r="D4" s="5"/>
      <c r="E4" s="5"/>
      <c r="F4" s="5"/>
      <c r="G4" s="5"/>
      <c r="H4" s="5"/>
      <c r="I4" s="5"/>
      <c r="J4" s="5"/>
      <c r="K4" s="5"/>
      <c r="L4" s="5"/>
      <c r="M4" s="5"/>
    </row>
    <row r="5" spans="1:15" ht="15" thickBot="1" x14ac:dyDescent="0.25">
      <c r="A5" s="5"/>
      <c r="B5" s="5"/>
      <c r="C5" s="5"/>
      <c r="D5" s="5"/>
      <c r="E5" s="5"/>
      <c r="F5" s="5"/>
      <c r="G5" s="5"/>
      <c r="H5" s="5"/>
      <c r="I5" s="5"/>
      <c r="J5" s="5"/>
      <c r="K5" s="5"/>
      <c r="L5" s="5"/>
      <c r="M5" s="5"/>
    </row>
    <row r="6" spans="1:15" ht="15.75" thickTop="1" thickBot="1" x14ac:dyDescent="0.25">
      <c r="A6" s="6" t="s">
        <v>0</v>
      </c>
      <c r="B6" s="7"/>
      <c r="C6" s="7"/>
      <c r="D6" s="7"/>
      <c r="E6" s="7"/>
      <c r="F6" s="7"/>
      <c r="G6" s="7"/>
      <c r="H6" s="7"/>
      <c r="I6" s="7"/>
      <c r="J6" s="7"/>
      <c r="K6" s="7"/>
      <c r="L6" s="7"/>
      <c r="M6" s="8"/>
    </row>
    <row r="7" spans="1:15" ht="15.75" thickTop="1" thickBot="1" x14ac:dyDescent="0.25">
      <c r="A7" s="9"/>
      <c r="B7" s="9"/>
      <c r="C7" s="9"/>
      <c r="D7" s="9"/>
      <c r="E7" s="9"/>
      <c r="F7" s="9"/>
      <c r="G7" s="9"/>
      <c r="H7" s="9"/>
      <c r="I7" s="9"/>
      <c r="J7" s="9"/>
      <c r="K7" s="9"/>
      <c r="L7" s="9"/>
      <c r="M7" s="9"/>
    </row>
    <row r="8" spans="1:15" ht="15" thickTop="1" x14ac:dyDescent="0.2">
      <c r="A8" s="10" t="s">
        <v>1</v>
      </c>
      <c r="B8" s="10"/>
      <c r="C8" s="11"/>
      <c r="D8" s="12"/>
      <c r="E8" s="12"/>
      <c r="F8" s="12"/>
      <c r="G8" s="13"/>
      <c r="H8" s="14" t="s">
        <v>54</v>
      </c>
      <c r="I8" s="14"/>
      <c r="J8" s="15"/>
      <c r="K8" s="15"/>
      <c r="L8" s="15"/>
      <c r="M8" s="16"/>
    </row>
    <row r="9" spans="1:15" ht="15" thickBot="1" x14ac:dyDescent="0.25">
      <c r="A9" s="17"/>
      <c r="B9" s="17"/>
      <c r="C9" s="18"/>
      <c r="D9" s="19"/>
      <c r="E9" s="19"/>
      <c r="F9" s="19"/>
      <c r="G9" s="20"/>
      <c r="H9" s="21"/>
      <c r="I9" s="21"/>
      <c r="J9" s="22"/>
      <c r="K9" s="22"/>
      <c r="L9" s="22"/>
      <c r="M9" s="23"/>
    </row>
    <row r="10" spans="1:15" ht="15.75" thickTop="1" thickBot="1" x14ac:dyDescent="0.25">
      <c r="A10" s="10" t="s">
        <v>2</v>
      </c>
      <c r="B10" s="10"/>
      <c r="C10" s="24"/>
      <c r="D10" s="24"/>
      <c r="E10" s="24"/>
      <c r="F10" s="24"/>
      <c r="G10" s="24"/>
      <c r="H10" s="25" t="s">
        <v>3</v>
      </c>
      <c r="I10" s="26"/>
      <c r="J10" s="6" t="s">
        <v>56</v>
      </c>
      <c r="K10" s="8"/>
      <c r="L10" s="7"/>
      <c r="M10" s="8"/>
    </row>
    <row r="11" spans="1:15" ht="15.75" thickTop="1" thickBot="1" x14ac:dyDescent="0.25">
      <c r="A11" s="17"/>
      <c r="B11" s="17"/>
      <c r="C11" s="27"/>
      <c r="D11" s="27"/>
      <c r="E11" s="27"/>
      <c r="F11" s="27"/>
      <c r="G11" s="27"/>
      <c r="H11" s="25" t="s">
        <v>55</v>
      </c>
      <c r="I11" s="25"/>
      <c r="J11" s="6" t="s">
        <v>4</v>
      </c>
      <c r="K11" s="8"/>
      <c r="L11" s="7" t="s">
        <v>51</v>
      </c>
      <c r="M11" s="8"/>
    </row>
    <row r="12" spans="1:15" ht="15.75" thickTop="1" thickBot="1" x14ac:dyDescent="0.25">
      <c r="A12" s="6" t="s">
        <v>6</v>
      </c>
      <c r="B12" s="7"/>
      <c r="C12" s="7"/>
      <c r="D12" s="7"/>
      <c r="E12" s="7"/>
      <c r="F12" s="7"/>
      <c r="G12" s="7"/>
      <c r="H12" s="7"/>
      <c r="I12" s="7"/>
      <c r="J12" s="7"/>
      <c r="K12" s="7"/>
      <c r="L12" s="7"/>
      <c r="M12" s="8"/>
    </row>
    <row r="13" spans="1:15" ht="15.75" thickTop="1" thickBot="1" x14ac:dyDescent="0.25">
      <c r="A13" s="28" t="s">
        <v>6</v>
      </c>
      <c r="B13" s="29"/>
      <c r="C13" s="29"/>
      <c r="D13" s="30" t="s">
        <v>7</v>
      </c>
      <c r="E13" s="31" t="s">
        <v>8</v>
      </c>
      <c r="F13" s="29" t="s">
        <v>9</v>
      </c>
      <c r="G13" s="29"/>
      <c r="H13" s="32" t="s">
        <v>10</v>
      </c>
      <c r="I13" s="33" t="s">
        <v>11</v>
      </c>
      <c r="J13" s="31" t="s">
        <v>12</v>
      </c>
      <c r="K13" s="31" t="s">
        <v>13</v>
      </c>
      <c r="L13" s="30" t="s">
        <v>14</v>
      </c>
      <c r="M13" s="34" t="s">
        <v>15</v>
      </c>
    </row>
    <row r="14" spans="1:15" ht="15" thickBot="1" x14ac:dyDescent="0.25">
      <c r="A14" s="35" t="s">
        <v>16</v>
      </c>
      <c r="B14" s="36"/>
      <c r="C14" s="36"/>
      <c r="D14" s="37" t="s">
        <v>20</v>
      </c>
      <c r="E14" s="38"/>
      <c r="F14" s="39">
        <f>+C10*E14%</f>
        <v>0</v>
      </c>
      <c r="G14" s="39"/>
      <c r="H14" s="40"/>
      <c r="I14" s="41"/>
      <c r="J14" s="42">
        <f>+I14-H14</f>
        <v>0</v>
      </c>
      <c r="K14" s="42">
        <v>0</v>
      </c>
      <c r="L14" s="42">
        <f>+J14+K14</f>
        <v>0</v>
      </c>
      <c r="M14" s="43">
        <f>+H14+L14</f>
        <v>0</v>
      </c>
      <c r="N14" s="44"/>
      <c r="O14" s="44"/>
    </row>
    <row r="15" spans="1:15" ht="15" thickBot="1" x14ac:dyDescent="0.25">
      <c r="A15" s="35" t="s">
        <v>18</v>
      </c>
      <c r="B15" s="36"/>
      <c r="C15" s="36"/>
      <c r="D15" s="37" t="s">
        <v>20</v>
      </c>
      <c r="E15" s="38"/>
      <c r="F15" s="39">
        <f>+C10*E15%</f>
        <v>0</v>
      </c>
      <c r="G15" s="39"/>
      <c r="H15" s="40"/>
      <c r="I15" s="41"/>
      <c r="J15" s="42">
        <f>+I15-H15</f>
        <v>0</v>
      </c>
      <c r="K15" s="42">
        <v>0</v>
      </c>
      <c r="L15" s="42">
        <f>+J15+K15</f>
        <v>0</v>
      </c>
      <c r="M15" s="43">
        <f>+H15+L15</f>
        <v>0</v>
      </c>
    </row>
    <row r="16" spans="1:15" ht="15" thickBot="1" x14ac:dyDescent="0.25">
      <c r="A16" s="35" t="s">
        <v>19</v>
      </c>
      <c r="B16" s="36"/>
      <c r="C16" s="36"/>
      <c r="D16" s="37" t="s">
        <v>20</v>
      </c>
      <c r="E16" s="38">
        <v>0</v>
      </c>
      <c r="F16" s="39">
        <f>+C10*E16%</f>
        <v>0</v>
      </c>
      <c r="G16" s="39"/>
      <c r="H16" s="40"/>
      <c r="I16" s="41"/>
      <c r="J16" s="42">
        <v>0</v>
      </c>
      <c r="K16" s="42">
        <v>0</v>
      </c>
      <c r="L16" s="42">
        <f>+J16+K16</f>
        <v>0</v>
      </c>
      <c r="M16" s="43">
        <f>+H16+L16</f>
        <v>0</v>
      </c>
    </row>
    <row r="17" spans="1:15" ht="15" thickBot="1" x14ac:dyDescent="0.25">
      <c r="A17" s="35" t="s">
        <v>21</v>
      </c>
      <c r="B17" s="36"/>
      <c r="C17" s="36"/>
      <c r="D17" s="37" t="s">
        <v>20</v>
      </c>
      <c r="E17" s="38">
        <v>0</v>
      </c>
      <c r="F17" s="39">
        <f>+C10*E17%</f>
        <v>0</v>
      </c>
      <c r="G17" s="39"/>
      <c r="H17" s="40"/>
      <c r="I17" s="41"/>
      <c r="J17" s="42">
        <v>0</v>
      </c>
      <c r="K17" s="42">
        <v>0</v>
      </c>
      <c r="L17" s="42">
        <f>+J17+K17</f>
        <v>0</v>
      </c>
      <c r="M17" s="43">
        <f>+H17+L17</f>
        <v>0</v>
      </c>
      <c r="O17" s="44"/>
    </row>
    <row r="18" spans="1:15" ht="15" thickBot="1" x14ac:dyDescent="0.25">
      <c r="A18" s="45" t="s">
        <v>22</v>
      </c>
      <c r="B18" s="46"/>
      <c r="C18" s="46"/>
      <c r="D18" s="37" t="s">
        <v>20</v>
      </c>
      <c r="E18" s="38">
        <v>0</v>
      </c>
      <c r="F18" s="47"/>
      <c r="G18" s="47"/>
      <c r="H18" s="40"/>
      <c r="I18" s="41"/>
      <c r="J18" s="42">
        <v>0</v>
      </c>
      <c r="K18" s="42">
        <f>+J18</f>
        <v>0</v>
      </c>
      <c r="L18" s="42">
        <f>+J18</f>
        <v>0</v>
      </c>
      <c r="M18" s="43">
        <f>+I18</f>
        <v>0</v>
      </c>
      <c r="O18" s="44"/>
    </row>
    <row r="19" spans="1:15" ht="15.75" thickTop="1" thickBot="1" x14ac:dyDescent="0.25">
      <c r="A19" s="6" t="s">
        <v>23</v>
      </c>
      <c r="B19" s="7"/>
      <c r="C19" s="7"/>
      <c r="D19" s="7"/>
      <c r="E19" s="7"/>
      <c r="F19" s="7"/>
      <c r="G19" s="7"/>
      <c r="H19" s="7"/>
      <c r="I19" s="7"/>
      <c r="J19" s="7"/>
      <c r="K19" s="7"/>
      <c r="L19" s="7"/>
      <c r="M19" s="8"/>
    </row>
    <row r="20" spans="1:15" ht="15.75" thickTop="1" thickBot="1" x14ac:dyDescent="0.25">
      <c r="A20" s="48" t="s">
        <v>24</v>
      </c>
      <c r="B20" s="48"/>
      <c r="C20" s="49">
        <v>0</v>
      </c>
      <c r="D20" s="49"/>
      <c r="E20" s="49"/>
      <c r="F20" s="49"/>
      <c r="G20" s="49"/>
      <c r="H20" s="50"/>
      <c r="I20" s="50"/>
      <c r="M20" s="51"/>
    </row>
    <row r="21" spans="1:15" ht="15.75" thickTop="1" thickBot="1" x14ac:dyDescent="0.25">
      <c r="A21" s="28" t="s">
        <v>6</v>
      </c>
      <c r="B21" s="29"/>
      <c r="C21" s="29"/>
      <c r="D21" s="30" t="s">
        <v>7</v>
      </c>
      <c r="E21" s="31" t="s">
        <v>8</v>
      </c>
      <c r="F21" s="29" t="s">
        <v>9</v>
      </c>
      <c r="G21" s="29"/>
      <c r="H21" s="52" t="s">
        <v>10</v>
      </c>
      <c r="I21" s="53"/>
      <c r="J21" s="31" t="s">
        <v>12</v>
      </c>
      <c r="K21" s="31" t="s">
        <v>13</v>
      </c>
      <c r="L21" s="30" t="s">
        <v>14</v>
      </c>
      <c r="M21" s="34" t="s">
        <v>15</v>
      </c>
    </row>
    <row r="22" spans="1:15" ht="15" thickBot="1" x14ac:dyDescent="0.25">
      <c r="A22" s="45" t="s">
        <v>25</v>
      </c>
      <c r="B22" s="46"/>
      <c r="C22" s="46"/>
      <c r="D22" s="37" t="s">
        <v>20</v>
      </c>
      <c r="E22" s="38">
        <v>0</v>
      </c>
      <c r="F22" s="39">
        <f>+C20*E22%</f>
        <v>0</v>
      </c>
      <c r="G22" s="39"/>
      <c r="H22" s="40"/>
      <c r="I22" s="41"/>
      <c r="J22" s="42">
        <v>0</v>
      </c>
      <c r="K22" s="42">
        <v>0</v>
      </c>
      <c r="L22" s="54"/>
      <c r="M22" s="43"/>
    </row>
    <row r="23" spans="1:15" ht="15.75" thickTop="1" thickBot="1" x14ac:dyDescent="0.25">
      <c r="A23" s="35" t="s">
        <v>26</v>
      </c>
      <c r="B23" s="36"/>
      <c r="C23" s="36"/>
      <c r="D23" s="37" t="s">
        <v>20</v>
      </c>
      <c r="E23" s="55">
        <v>0</v>
      </c>
      <c r="F23" s="56">
        <f>+C10*E23%</f>
        <v>0</v>
      </c>
      <c r="G23" s="56"/>
      <c r="H23" s="57"/>
      <c r="I23" s="58"/>
      <c r="J23" s="59">
        <v>0</v>
      </c>
      <c r="K23" s="59">
        <v>0</v>
      </c>
      <c r="L23" s="60"/>
      <c r="M23" s="43"/>
      <c r="O23" s="44"/>
    </row>
    <row r="24" spans="1:15" ht="15" thickBot="1" x14ac:dyDescent="0.25">
      <c r="A24" s="35" t="s">
        <v>27</v>
      </c>
      <c r="B24" s="36"/>
      <c r="C24" s="36"/>
      <c r="D24" s="37" t="s">
        <v>20</v>
      </c>
      <c r="E24" s="38">
        <v>0</v>
      </c>
      <c r="F24" s="39">
        <f>+C20</f>
        <v>0</v>
      </c>
      <c r="G24" s="39"/>
      <c r="H24" s="40"/>
      <c r="I24" s="41"/>
      <c r="J24" s="42">
        <v>0</v>
      </c>
      <c r="K24" s="42">
        <v>0</v>
      </c>
      <c r="L24" s="61"/>
      <c r="M24" s="43"/>
      <c r="O24" s="44"/>
    </row>
    <row r="25" spans="1:15" ht="15" thickBot="1" x14ac:dyDescent="0.25"/>
    <row r="26" spans="1:15" ht="15" thickTop="1" x14ac:dyDescent="0.2">
      <c r="I26" s="62" t="s">
        <v>99</v>
      </c>
      <c r="J26" s="63" t="s">
        <v>100</v>
      </c>
      <c r="K26" s="64"/>
    </row>
    <row r="27" spans="1:15" x14ac:dyDescent="0.2">
      <c r="A27" s="4" t="s">
        <v>28</v>
      </c>
      <c r="I27" s="65" t="s">
        <v>94</v>
      </c>
      <c r="J27" s="66"/>
      <c r="K27" s="67"/>
    </row>
    <row r="28" spans="1:15" x14ac:dyDescent="0.2">
      <c r="A28" s="68" t="s">
        <v>29</v>
      </c>
      <c r="B28" s="68"/>
      <c r="C28" s="68"/>
      <c r="D28" s="68"/>
      <c r="E28" s="68"/>
      <c r="F28" s="68"/>
      <c r="G28" s="68"/>
      <c r="H28" s="68"/>
      <c r="I28" s="65" t="s">
        <v>95</v>
      </c>
      <c r="J28" s="66"/>
      <c r="K28" s="67"/>
    </row>
    <row r="29" spans="1:15" x14ac:dyDescent="0.2">
      <c r="A29" s="4" t="s">
        <v>58</v>
      </c>
      <c r="B29" s="4" t="s">
        <v>52</v>
      </c>
      <c r="D29" s="4" t="s">
        <v>53</v>
      </c>
      <c r="I29" s="65" t="s">
        <v>96</v>
      </c>
      <c r="J29" s="66"/>
      <c r="K29" s="67"/>
    </row>
    <row r="30" spans="1:15" x14ac:dyDescent="0.2">
      <c r="I30" s="65" t="s">
        <v>97</v>
      </c>
      <c r="J30" s="66"/>
      <c r="K30" s="67"/>
    </row>
    <row r="31" spans="1:15" ht="15" thickBot="1" x14ac:dyDescent="0.25">
      <c r="A31" s="4" t="s">
        <v>30</v>
      </c>
      <c r="B31" s="4" t="s">
        <v>52</v>
      </c>
      <c r="D31" s="4" t="s">
        <v>53</v>
      </c>
      <c r="I31" s="69" t="s">
        <v>98</v>
      </c>
      <c r="J31" s="70"/>
      <c r="K31" s="71"/>
      <c r="L31" s="68"/>
      <c r="M31" s="68"/>
    </row>
    <row r="32" spans="1:15" ht="15" thickTop="1" x14ac:dyDescent="0.2"/>
    <row r="33" spans="1:7" x14ac:dyDescent="0.2">
      <c r="A33" s="72" t="s">
        <v>104</v>
      </c>
      <c r="B33" s="73"/>
      <c r="C33" s="72" t="s">
        <v>105</v>
      </c>
      <c r="D33" s="73"/>
      <c r="E33" s="72" t="s">
        <v>106</v>
      </c>
      <c r="F33" s="74"/>
      <c r="G33" s="73"/>
    </row>
    <row r="34" spans="1:7" x14ac:dyDescent="0.2">
      <c r="A34" s="75" t="s">
        <v>108</v>
      </c>
      <c r="B34" s="75"/>
      <c r="C34" s="76">
        <v>42381</v>
      </c>
      <c r="D34" s="76"/>
      <c r="E34" s="77" t="s">
        <v>107</v>
      </c>
      <c r="F34" s="77"/>
      <c r="G34" s="77"/>
    </row>
    <row r="35" spans="1:7" x14ac:dyDescent="0.2">
      <c r="A35" s="78"/>
    </row>
    <row r="36" spans="1:7" x14ac:dyDescent="0.2">
      <c r="A36" s="79"/>
      <c r="F36" s="80"/>
      <c r="G36" s="80"/>
    </row>
    <row r="37" spans="1:7" x14ac:dyDescent="0.2">
      <c r="A37" s="79"/>
      <c r="F37" s="79"/>
      <c r="G37" s="79"/>
    </row>
    <row r="38" spans="1:7" x14ac:dyDescent="0.2">
      <c r="A38" s="80"/>
      <c r="F38" s="80"/>
      <c r="G38" s="80"/>
    </row>
    <row r="1048455" spans="1:13" x14ac:dyDescent="0.2">
      <c r="I1048455" s="4" t="s">
        <v>61</v>
      </c>
      <c r="J1048455" s="4" t="s">
        <v>101</v>
      </c>
      <c r="M1048455" s="4" t="s">
        <v>5</v>
      </c>
    </row>
    <row r="1048456" spans="1:13" x14ac:dyDescent="0.2">
      <c r="A1048456" s="4" t="s">
        <v>31</v>
      </c>
      <c r="D1048456" s="4" t="s">
        <v>17</v>
      </c>
      <c r="I1048456" s="4" t="s">
        <v>62</v>
      </c>
      <c r="J1048456" s="4" t="s">
        <v>102</v>
      </c>
      <c r="M1048456" s="4" t="s">
        <v>32</v>
      </c>
    </row>
    <row r="1048457" spans="1:13" x14ac:dyDescent="0.2">
      <c r="A1048457" s="4" t="s">
        <v>33</v>
      </c>
      <c r="D1048457" s="4" t="s">
        <v>20</v>
      </c>
      <c r="I1048457" s="4" t="s">
        <v>63</v>
      </c>
      <c r="J1048457" s="4" t="s">
        <v>103</v>
      </c>
      <c r="M1048457" s="4" t="s">
        <v>34</v>
      </c>
    </row>
    <row r="1048458" spans="1:13" x14ac:dyDescent="0.2">
      <c r="A1048458" s="4" t="s">
        <v>35</v>
      </c>
      <c r="I1048458" s="4" t="s">
        <v>64</v>
      </c>
      <c r="M1048458" s="4" t="s">
        <v>36</v>
      </c>
    </row>
    <row r="1048459" spans="1:13" x14ac:dyDescent="0.2">
      <c r="A1048459" s="4" t="s">
        <v>37</v>
      </c>
      <c r="I1048459" s="4" t="s">
        <v>65</v>
      </c>
      <c r="M1048459" s="4" t="s">
        <v>38</v>
      </c>
    </row>
    <row r="1048460" spans="1:13" x14ac:dyDescent="0.2">
      <c r="A1048460" s="4" t="s">
        <v>39</v>
      </c>
      <c r="I1048460" s="4" t="s">
        <v>66</v>
      </c>
      <c r="M1048460" s="4" t="s">
        <v>40</v>
      </c>
    </row>
    <row r="1048461" spans="1:13" x14ac:dyDescent="0.2">
      <c r="A1048461" s="4" t="s">
        <v>26</v>
      </c>
      <c r="I1048461" s="4" t="s">
        <v>67</v>
      </c>
      <c r="M1048461" s="4" t="s">
        <v>41</v>
      </c>
    </row>
    <row r="1048462" spans="1:13" x14ac:dyDescent="0.2">
      <c r="A1048462" s="4" t="s">
        <v>27</v>
      </c>
      <c r="I1048462" s="4" t="s">
        <v>68</v>
      </c>
      <c r="M1048462" s="4" t="s">
        <v>51</v>
      </c>
    </row>
    <row r="1048463" spans="1:13" x14ac:dyDescent="0.2">
      <c r="A1048463" s="4" t="s">
        <v>25</v>
      </c>
      <c r="I1048463" s="4" t="s">
        <v>69</v>
      </c>
      <c r="M1048463" s="4" t="s">
        <v>50</v>
      </c>
    </row>
    <row r="1048464" spans="1:13" x14ac:dyDescent="0.2">
      <c r="I1048464" s="4" t="s">
        <v>70</v>
      </c>
      <c r="M1048464" s="4" t="s">
        <v>42</v>
      </c>
    </row>
    <row r="1048465" spans="4:13" x14ac:dyDescent="0.2">
      <c r="I1048465" s="4" t="s">
        <v>71</v>
      </c>
      <c r="M1048465" s="4" t="s">
        <v>43</v>
      </c>
    </row>
    <row r="1048466" spans="4:13" x14ac:dyDescent="0.2">
      <c r="I1048466" s="4" t="s">
        <v>72</v>
      </c>
      <c r="M1048466" s="4" t="s">
        <v>44</v>
      </c>
    </row>
    <row r="1048467" spans="4:13" x14ac:dyDescent="0.2">
      <c r="I1048467" s="4" t="s">
        <v>73</v>
      </c>
      <c r="M1048467" s="4" t="s">
        <v>45</v>
      </c>
    </row>
    <row r="1048468" spans="4:13" x14ac:dyDescent="0.2">
      <c r="D1048468" s="4" t="s">
        <v>59</v>
      </c>
      <c r="I1048468" s="4" t="s">
        <v>74</v>
      </c>
      <c r="M1048468" s="4" t="s">
        <v>46</v>
      </c>
    </row>
    <row r="1048469" spans="4:13" x14ac:dyDescent="0.2">
      <c r="D1048469" s="4" t="s">
        <v>60</v>
      </c>
      <c r="I1048469" s="4" t="s">
        <v>75</v>
      </c>
      <c r="M1048469" s="4" t="s">
        <v>47</v>
      </c>
    </row>
    <row r="1048470" spans="4:13" x14ac:dyDescent="0.2">
      <c r="I1048470" s="4" t="s">
        <v>76</v>
      </c>
      <c r="M1048470" s="4" t="s">
        <v>48</v>
      </c>
    </row>
    <row r="1048471" spans="4:13" x14ac:dyDescent="0.2">
      <c r="I1048471" s="4" t="s">
        <v>77</v>
      </c>
      <c r="M1048471" s="4" t="s">
        <v>49</v>
      </c>
    </row>
    <row r="1048472" spans="4:13" x14ac:dyDescent="0.2">
      <c r="I1048472" s="4" t="s">
        <v>78</v>
      </c>
    </row>
    <row r="1048473" spans="4:13" x14ac:dyDescent="0.2">
      <c r="I1048473" s="4" t="s">
        <v>79</v>
      </c>
    </row>
    <row r="1048474" spans="4:13" x14ac:dyDescent="0.2">
      <c r="I1048474" s="4" t="s">
        <v>80</v>
      </c>
    </row>
    <row r="1048475" spans="4:13" x14ac:dyDescent="0.2">
      <c r="I1048475" s="4" t="s">
        <v>81</v>
      </c>
    </row>
    <row r="1048476" spans="4:13" x14ac:dyDescent="0.2">
      <c r="I1048476" s="4" t="s">
        <v>82</v>
      </c>
    </row>
    <row r="1048477" spans="4:13" x14ac:dyDescent="0.2">
      <c r="I1048477" s="4" t="s">
        <v>83</v>
      </c>
    </row>
    <row r="1048478" spans="4:13" x14ac:dyDescent="0.2">
      <c r="I1048478" s="4" t="s">
        <v>84</v>
      </c>
    </row>
    <row r="1048479" spans="4:13" x14ac:dyDescent="0.2">
      <c r="I1048479" s="4" t="s">
        <v>85</v>
      </c>
    </row>
    <row r="1048480" spans="4:13" x14ac:dyDescent="0.2">
      <c r="I1048480" s="4" t="s">
        <v>86</v>
      </c>
    </row>
    <row r="1048481" spans="9:9" x14ac:dyDescent="0.2">
      <c r="I1048481" s="4" t="s">
        <v>87</v>
      </c>
    </row>
    <row r="1048482" spans="9:9" x14ac:dyDescent="0.2">
      <c r="I1048482" s="4" t="s">
        <v>88</v>
      </c>
    </row>
    <row r="1048483" spans="9:9" x14ac:dyDescent="0.2">
      <c r="I1048483" s="4" t="s">
        <v>89</v>
      </c>
    </row>
    <row r="1048484" spans="9:9" x14ac:dyDescent="0.2">
      <c r="I1048484" s="4" t="s">
        <v>90</v>
      </c>
    </row>
    <row r="1048485" spans="9:9" x14ac:dyDescent="0.2">
      <c r="I1048485" s="4" t="s">
        <v>91</v>
      </c>
    </row>
    <row r="1048486" spans="9:9" x14ac:dyDescent="0.2">
      <c r="I1048486" s="4" t="s">
        <v>92</v>
      </c>
    </row>
    <row r="1048487" spans="9:9" x14ac:dyDescent="0.2">
      <c r="I1048487" s="4" t="s">
        <v>93</v>
      </c>
    </row>
  </sheetData>
  <mergeCells count="54">
    <mergeCell ref="A33:B33"/>
    <mergeCell ref="C33:D33"/>
    <mergeCell ref="E33:G33"/>
    <mergeCell ref="A34:B34"/>
    <mergeCell ref="C34:D34"/>
    <mergeCell ref="E34:G34"/>
    <mergeCell ref="L1:M1"/>
    <mergeCell ref="L2:M2"/>
    <mergeCell ref="L3:M3"/>
    <mergeCell ref="C1:K3"/>
    <mergeCell ref="A1:B3"/>
    <mergeCell ref="J31:K31"/>
    <mergeCell ref="J26:K26"/>
    <mergeCell ref="J27:K27"/>
    <mergeCell ref="J28:K28"/>
    <mergeCell ref="J29:K29"/>
    <mergeCell ref="J30:K30"/>
    <mergeCell ref="H21:I21"/>
    <mergeCell ref="A18:C18"/>
    <mergeCell ref="F18:G18"/>
    <mergeCell ref="A24:C24"/>
    <mergeCell ref="F24:G24"/>
    <mergeCell ref="I8:M9"/>
    <mergeCell ref="A22:C22"/>
    <mergeCell ref="F22:G22"/>
    <mergeCell ref="A23:C23"/>
    <mergeCell ref="F23:G23"/>
    <mergeCell ref="A19:M19"/>
    <mergeCell ref="A20:B20"/>
    <mergeCell ref="C20:G20"/>
    <mergeCell ref="A21:C21"/>
    <mergeCell ref="F21:G21"/>
    <mergeCell ref="A16:C16"/>
    <mergeCell ref="F16:G16"/>
    <mergeCell ref="A17:C17"/>
    <mergeCell ref="F17:G17"/>
    <mergeCell ref="A15:C15"/>
    <mergeCell ref="F15:G15"/>
    <mergeCell ref="A4:M5"/>
    <mergeCell ref="A6:M6"/>
    <mergeCell ref="A8:B9"/>
    <mergeCell ref="C8:G9"/>
    <mergeCell ref="A10:B11"/>
    <mergeCell ref="C10:G11"/>
    <mergeCell ref="J10:K10"/>
    <mergeCell ref="L10:M10"/>
    <mergeCell ref="J11:K11"/>
    <mergeCell ref="L11:M11"/>
    <mergeCell ref="A12:M12"/>
    <mergeCell ref="A13:C13"/>
    <mergeCell ref="F13:G13"/>
    <mergeCell ref="A14:C14"/>
    <mergeCell ref="H8:H9"/>
    <mergeCell ref="F14:G14"/>
  </mergeCells>
  <dataValidations count="5">
    <dataValidation type="list" allowBlank="1" showInputMessage="1" showErrorMessage="1" sqref="L11:M11" xr:uid="{00000000-0002-0000-0000-000000000000}">
      <formula1>$M$1048455:$M$1048471</formula1>
    </dataValidation>
    <dataValidation type="list" allowBlank="1" showInputMessage="1" showErrorMessage="1" sqref="D14:D18 D22:D24" xr:uid="{00000000-0002-0000-0000-000001000000}">
      <formula1>$D$1048456:$D$1048457</formula1>
    </dataValidation>
    <dataValidation type="list" allowBlank="1" showInputMessage="1" showErrorMessage="1" sqref="J27:K29" xr:uid="{00000000-0002-0000-0000-000002000000}">
      <formula1>$J$1048455:$J$1048456</formula1>
    </dataValidation>
    <dataValidation type="date" allowBlank="1" showInputMessage="1" showErrorMessage="1" sqref="J31:K31" xr:uid="{00000000-0002-0000-0000-000003000000}">
      <formula1>42370</formula1>
      <formula2>73050</formula2>
    </dataValidation>
    <dataValidation type="list" allowBlank="1" showInputMessage="1" showErrorMessage="1" sqref="J30:K30" xr:uid="{00000000-0002-0000-0000-000004000000}">
      <formula1>$J$1048455:$J$1048457</formula1>
    </dataValidation>
  </dataValidations>
  <printOptions horizontalCentered="1"/>
  <pageMargins left="0.39370078740157483" right="0.39370078740157483" top="1.5748031496062993" bottom="1.1811023622047245" header="0.31496062992125984" footer="0.31496062992125984"/>
  <pageSetup scale="64" orientation="landscape" r:id="rId1"/>
  <headerFooter>
    <oddHeader>&amp;L&amp;G&amp;R
&amp;G</oddHeader>
    <oddFooter>&amp;LCalle 25 D No. 96 B - 70 Bogotá D.C. PBX (571) 3527160 
www.ideam.gov.co&amp;CPagina &amp;P de &amp;N
&amp;R&amp;G</oddFooter>
  </headerFooter>
  <drawing r:id="rId2"/>
  <legacyDrawing r:id="rId3"/>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264F9-5C02-4D7D-943F-F93A893A5736}">
  <dimension ref="B1:H8"/>
  <sheetViews>
    <sheetView tabSelected="1" workbookViewId="0">
      <selection activeCell="G14" sqref="G14"/>
    </sheetView>
  </sheetViews>
  <sheetFormatPr baseColWidth="10" defaultRowHeight="12.75" x14ac:dyDescent="0.2"/>
  <cols>
    <col min="1" max="2" width="11.42578125" style="81"/>
    <col min="3" max="3" width="8.5703125" style="81" customWidth="1"/>
    <col min="4" max="4" width="16.85546875" style="81" customWidth="1"/>
    <col min="5" max="6" width="11.42578125" style="81"/>
    <col min="7" max="7" width="42.140625" style="81" customWidth="1"/>
    <col min="8" max="8" width="35" style="81" customWidth="1"/>
    <col min="9" max="258" width="11.42578125" style="81"/>
    <col min="259" max="259" width="8.5703125" style="81" customWidth="1"/>
    <col min="260" max="260" width="16.85546875" style="81" customWidth="1"/>
    <col min="261" max="262" width="11.42578125" style="81"/>
    <col min="263" max="263" width="42.140625" style="81" customWidth="1"/>
    <col min="264" max="264" width="35" style="81" customWidth="1"/>
    <col min="265" max="514" width="11.42578125" style="81"/>
    <col min="515" max="515" width="8.5703125" style="81" customWidth="1"/>
    <col min="516" max="516" width="16.85546875" style="81" customWidth="1"/>
    <col min="517" max="518" width="11.42578125" style="81"/>
    <col min="519" max="519" width="42.140625" style="81" customWidth="1"/>
    <col min="520" max="520" width="35" style="81" customWidth="1"/>
    <col min="521" max="770" width="11.42578125" style="81"/>
    <col min="771" max="771" width="8.5703125" style="81" customWidth="1"/>
    <col min="772" max="772" width="16.85546875" style="81" customWidth="1"/>
    <col min="773" max="774" width="11.42578125" style="81"/>
    <col min="775" max="775" width="42.140625" style="81" customWidth="1"/>
    <col min="776" max="776" width="35" style="81" customWidth="1"/>
    <col min="777" max="1026" width="11.42578125" style="81"/>
    <col min="1027" max="1027" width="8.5703125" style="81" customWidth="1"/>
    <col min="1028" max="1028" width="16.85546875" style="81" customWidth="1"/>
    <col min="1029" max="1030" width="11.42578125" style="81"/>
    <col min="1031" max="1031" width="42.140625" style="81" customWidth="1"/>
    <col min="1032" max="1032" width="35" style="81" customWidth="1"/>
    <col min="1033" max="1282" width="11.42578125" style="81"/>
    <col min="1283" max="1283" width="8.5703125" style="81" customWidth="1"/>
    <col min="1284" max="1284" width="16.85546875" style="81" customWidth="1"/>
    <col min="1285" max="1286" width="11.42578125" style="81"/>
    <col min="1287" max="1287" width="42.140625" style="81" customWidth="1"/>
    <col min="1288" max="1288" width="35" style="81" customWidth="1"/>
    <col min="1289" max="1538" width="11.42578125" style="81"/>
    <col min="1539" max="1539" width="8.5703125" style="81" customWidth="1"/>
    <col min="1540" max="1540" width="16.85546875" style="81" customWidth="1"/>
    <col min="1541" max="1542" width="11.42578125" style="81"/>
    <col min="1543" max="1543" width="42.140625" style="81" customWidth="1"/>
    <col min="1544" max="1544" width="35" style="81" customWidth="1"/>
    <col min="1545" max="1794" width="11.42578125" style="81"/>
    <col min="1795" max="1795" width="8.5703125" style="81" customWidth="1"/>
    <col min="1796" max="1796" width="16.85546875" style="81" customWidth="1"/>
    <col min="1797" max="1798" width="11.42578125" style="81"/>
    <col min="1799" max="1799" width="42.140625" style="81" customWidth="1"/>
    <col min="1800" max="1800" width="35" style="81" customWidth="1"/>
    <col min="1801" max="2050" width="11.42578125" style="81"/>
    <col min="2051" max="2051" width="8.5703125" style="81" customWidth="1"/>
    <col min="2052" max="2052" width="16.85546875" style="81" customWidth="1"/>
    <col min="2053" max="2054" width="11.42578125" style="81"/>
    <col min="2055" max="2055" width="42.140625" style="81" customWidth="1"/>
    <col min="2056" max="2056" width="35" style="81" customWidth="1"/>
    <col min="2057" max="2306" width="11.42578125" style="81"/>
    <col min="2307" max="2307" width="8.5703125" style="81" customWidth="1"/>
    <col min="2308" max="2308" width="16.85546875" style="81" customWidth="1"/>
    <col min="2309" max="2310" width="11.42578125" style="81"/>
    <col min="2311" max="2311" width="42.140625" style="81" customWidth="1"/>
    <col min="2312" max="2312" width="35" style="81" customWidth="1"/>
    <col min="2313" max="2562" width="11.42578125" style="81"/>
    <col min="2563" max="2563" width="8.5703125" style="81" customWidth="1"/>
    <col min="2564" max="2564" width="16.85546875" style="81" customWidth="1"/>
    <col min="2565" max="2566" width="11.42578125" style="81"/>
    <col min="2567" max="2567" width="42.140625" style="81" customWidth="1"/>
    <col min="2568" max="2568" width="35" style="81" customWidth="1"/>
    <col min="2569" max="2818" width="11.42578125" style="81"/>
    <col min="2819" max="2819" width="8.5703125" style="81" customWidth="1"/>
    <col min="2820" max="2820" width="16.85546875" style="81" customWidth="1"/>
    <col min="2821" max="2822" width="11.42578125" style="81"/>
    <col min="2823" max="2823" width="42.140625" style="81" customWidth="1"/>
    <col min="2824" max="2824" width="35" style="81" customWidth="1"/>
    <col min="2825" max="3074" width="11.42578125" style="81"/>
    <col min="3075" max="3075" width="8.5703125" style="81" customWidth="1"/>
    <col min="3076" max="3076" width="16.85546875" style="81" customWidth="1"/>
    <col min="3077" max="3078" width="11.42578125" style="81"/>
    <col min="3079" max="3079" width="42.140625" style="81" customWidth="1"/>
    <col min="3080" max="3080" width="35" style="81" customWidth="1"/>
    <col min="3081" max="3330" width="11.42578125" style="81"/>
    <col min="3331" max="3331" width="8.5703125" style="81" customWidth="1"/>
    <col min="3332" max="3332" width="16.85546875" style="81" customWidth="1"/>
    <col min="3333" max="3334" width="11.42578125" style="81"/>
    <col min="3335" max="3335" width="42.140625" style="81" customWidth="1"/>
    <col min="3336" max="3336" width="35" style="81" customWidth="1"/>
    <col min="3337" max="3586" width="11.42578125" style="81"/>
    <col min="3587" max="3587" width="8.5703125" style="81" customWidth="1"/>
    <col min="3588" max="3588" width="16.85546875" style="81" customWidth="1"/>
    <col min="3589" max="3590" width="11.42578125" style="81"/>
    <col min="3591" max="3591" width="42.140625" style="81" customWidth="1"/>
    <col min="3592" max="3592" width="35" style="81" customWidth="1"/>
    <col min="3593" max="3842" width="11.42578125" style="81"/>
    <col min="3843" max="3843" width="8.5703125" style="81" customWidth="1"/>
    <col min="3844" max="3844" width="16.85546875" style="81" customWidth="1"/>
    <col min="3845" max="3846" width="11.42578125" style="81"/>
    <col min="3847" max="3847" width="42.140625" style="81" customWidth="1"/>
    <col min="3848" max="3848" width="35" style="81" customWidth="1"/>
    <col min="3849" max="4098" width="11.42578125" style="81"/>
    <col min="4099" max="4099" width="8.5703125" style="81" customWidth="1"/>
    <col min="4100" max="4100" width="16.85546875" style="81" customWidth="1"/>
    <col min="4101" max="4102" width="11.42578125" style="81"/>
    <col min="4103" max="4103" width="42.140625" style="81" customWidth="1"/>
    <col min="4104" max="4104" width="35" style="81" customWidth="1"/>
    <col min="4105" max="4354" width="11.42578125" style="81"/>
    <col min="4355" max="4355" width="8.5703125" style="81" customWidth="1"/>
    <col min="4356" max="4356" width="16.85546875" style="81" customWidth="1"/>
    <col min="4357" max="4358" width="11.42578125" style="81"/>
    <col min="4359" max="4359" width="42.140625" style="81" customWidth="1"/>
    <col min="4360" max="4360" width="35" style="81" customWidth="1"/>
    <col min="4361" max="4610" width="11.42578125" style="81"/>
    <col min="4611" max="4611" width="8.5703125" style="81" customWidth="1"/>
    <col min="4612" max="4612" width="16.85546875" style="81" customWidth="1"/>
    <col min="4613" max="4614" width="11.42578125" style="81"/>
    <col min="4615" max="4615" width="42.140625" style="81" customWidth="1"/>
    <col min="4616" max="4616" width="35" style="81" customWidth="1"/>
    <col min="4617" max="4866" width="11.42578125" style="81"/>
    <col min="4867" max="4867" width="8.5703125" style="81" customWidth="1"/>
    <col min="4868" max="4868" width="16.85546875" style="81" customWidth="1"/>
    <col min="4869" max="4870" width="11.42578125" style="81"/>
    <col min="4871" max="4871" width="42.140625" style="81" customWidth="1"/>
    <col min="4872" max="4872" width="35" style="81" customWidth="1"/>
    <col min="4873" max="5122" width="11.42578125" style="81"/>
    <col min="5123" max="5123" width="8.5703125" style="81" customWidth="1"/>
    <col min="5124" max="5124" width="16.85546875" style="81" customWidth="1"/>
    <col min="5125" max="5126" width="11.42578125" style="81"/>
    <col min="5127" max="5127" width="42.140625" style="81" customWidth="1"/>
    <col min="5128" max="5128" width="35" style="81" customWidth="1"/>
    <col min="5129" max="5378" width="11.42578125" style="81"/>
    <col min="5379" max="5379" width="8.5703125" style="81" customWidth="1"/>
    <col min="5380" max="5380" width="16.85546875" style="81" customWidth="1"/>
    <col min="5381" max="5382" width="11.42578125" style="81"/>
    <col min="5383" max="5383" width="42.140625" style="81" customWidth="1"/>
    <col min="5384" max="5384" width="35" style="81" customWidth="1"/>
    <col min="5385" max="5634" width="11.42578125" style="81"/>
    <col min="5635" max="5635" width="8.5703125" style="81" customWidth="1"/>
    <col min="5636" max="5636" width="16.85546875" style="81" customWidth="1"/>
    <col min="5637" max="5638" width="11.42578125" style="81"/>
    <col min="5639" max="5639" width="42.140625" style="81" customWidth="1"/>
    <col min="5640" max="5640" width="35" style="81" customWidth="1"/>
    <col min="5641" max="5890" width="11.42578125" style="81"/>
    <col min="5891" max="5891" width="8.5703125" style="81" customWidth="1"/>
    <col min="5892" max="5892" width="16.85546875" style="81" customWidth="1"/>
    <col min="5893" max="5894" width="11.42578125" style="81"/>
    <col min="5895" max="5895" width="42.140625" style="81" customWidth="1"/>
    <col min="5896" max="5896" width="35" style="81" customWidth="1"/>
    <col min="5897" max="6146" width="11.42578125" style="81"/>
    <col min="6147" max="6147" width="8.5703125" style="81" customWidth="1"/>
    <col min="6148" max="6148" width="16.85546875" style="81" customWidth="1"/>
    <col min="6149" max="6150" width="11.42578125" style="81"/>
    <col min="6151" max="6151" width="42.140625" style="81" customWidth="1"/>
    <col min="6152" max="6152" width="35" style="81" customWidth="1"/>
    <col min="6153" max="6402" width="11.42578125" style="81"/>
    <col min="6403" max="6403" width="8.5703125" style="81" customWidth="1"/>
    <col min="6404" max="6404" width="16.85546875" style="81" customWidth="1"/>
    <col min="6405" max="6406" width="11.42578125" style="81"/>
    <col min="6407" max="6407" width="42.140625" style="81" customWidth="1"/>
    <col min="6408" max="6408" width="35" style="81" customWidth="1"/>
    <col min="6409" max="6658" width="11.42578125" style="81"/>
    <col min="6659" max="6659" width="8.5703125" style="81" customWidth="1"/>
    <col min="6660" max="6660" width="16.85546875" style="81" customWidth="1"/>
    <col min="6661" max="6662" width="11.42578125" style="81"/>
    <col min="6663" max="6663" width="42.140625" style="81" customWidth="1"/>
    <col min="6664" max="6664" width="35" style="81" customWidth="1"/>
    <col min="6665" max="6914" width="11.42578125" style="81"/>
    <col min="6915" max="6915" width="8.5703125" style="81" customWidth="1"/>
    <col min="6916" max="6916" width="16.85546875" style="81" customWidth="1"/>
    <col min="6917" max="6918" width="11.42578125" style="81"/>
    <col min="6919" max="6919" width="42.140625" style="81" customWidth="1"/>
    <col min="6920" max="6920" width="35" style="81" customWidth="1"/>
    <col min="6921" max="7170" width="11.42578125" style="81"/>
    <col min="7171" max="7171" width="8.5703125" style="81" customWidth="1"/>
    <col min="7172" max="7172" width="16.85546875" style="81" customWidth="1"/>
    <col min="7173" max="7174" width="11.42578125" style="81"/>
    <col min="7175" max="7175" width="42.140625" style="81" customWidth="1"/>
    <col min="7176" max="7176" width="35" style="81" customWidth="1"/>
    <col min="7177" max="7426" width="11.42578125" style="81"/>
    <col min="7427" max="7427" width="8.5703125" style="81" customWidth="1"/>
    <col min="7428" max="7428" width="16.85546875" style="81" customWidth="1"/>
    <col min="7429" max="7430" width="11.42578125" style="81"/>
    <col min="7431" max="7431" width="42.140625" style="81" customWidth="1"/>
    <col min="7432" max="7432" width="35" style="81" customWidth="1"/>
    <col min="7433" max="7682" width="11.42578125" style="81"/>
    <col min="7683" max="7683" width="8.5703125" style="81" customWidth="1"/>
    <col min="7684" max="7684" width="16.85546875" style="81" customWidth="1"/>
    <col min="7685" max="7686" width="11.42578125" style="81"/>
    <col min="7687" max="7687" width="42.140625" style="81" customWidth="1"/>
    <col min="7688" max="7688" width="35" style="81" customWidth="1"/>
    <col min="7689" max="7938" width="11.42578125" style="81"/>
    <col min="7939" max="7939" width="8.5703125" style="81" customWidth="1"/>
    <col min="7940" max="7940" width="16.85546875" style="81" customWidth="1"/>
    <col min="7941" max="7942" width="11.42578125" style="81"/>
    <col min="7943" max="7943" width="42.140625" style="81" customWidth="1"/>
    <col min="7944" max="7944" width="35" style="81" customWidth="1"/>
    <col min="7945" max="8194" width="11.42578125" style="81"/>
    <col min="8195" max="8195" width="8.5703125" style="81" customWidth="1"/>
    <col min="8196" max="8196" width="16.85546875" style="81" customWidth="1"/>
    <col min="8197" max="8198" width="11.42578125" style="81"/>
    <col min="8199" max="8199" width="42.140625" style="81" customWidth="1"/>
    <col min="8200" max="8200" width="35" style="81" customWidth="1"/>
    <col min="8201" max="8450" width="11.42578125" style="81"/>
    <col min="8451" max="8451" width="8.5703125" style="81" customWidth="1"/>
    <col min="8452" max="8452" width="16.85546875" style="81" customWidth="1"/>
    <col min="8453" max="8454" width="11.42578125" style="81"/>
    <col min="8455" max="8455" width="42.140625" style="81" customWidth="1"/>
    <col min="8456" max="8456" width="35" style="81" customWidth="1"/>
    <col min="8457" max="8706" width="11.42578125" style="81"/>
    <col min="8707" max="8707" width="8.5703125" style="81" customWidth="1"/>
    <col min="8708" max="8708" width="16.85546875" style="81" customWidth="1"/>
    <col min="8709" max="8710" width="11.42578125" style="81"/>
    <col min="8711" max="8711" width="42.140625" style="81" customWidth="1"/>
    <col min="8712" max="8712" width="35" style="81" customWidth="1"/>
    <col min="8713" max="8962" width="11.42578125" style="81"/>
    <col min="8963" max="8963" width="8.5703125" style="81" customWidth="1"/>
    <col min="8964" max="8964" width="16.85546875" style="81" customWidth="1"/>
    <col min="8965" max="8966" width="11.42578125" style="81"/>
    <col min="8967" max="8967" width="42.140625" style="81" customWidth="1"/>
    <col min="8968" max="8968" width="35" style="81" customWidth="1"/>
    <col min="8969" max="9218" width="11.42578125" style="81"/>
    <col min="9219" max="9219" width="8.5703125" style="81" customWidth="1"/>
    <col min="9220" max="9220" width="16.85546875" style="81" customWidth="1"/>
    <col min="9221" max="9222" width="11.42578125" style="81"/>
    <col min="9223" max="9223" width="42.140625" style="81" customWidth="1"/>
    <col min="9224" max="9224" width="35" style="81" customWidth="1"/>
    <col min="9225" max="9474" width="11.42578125" style="81"/>
    <col min="9475" max="9475" width="8.5703125" style="81" customWidth="1"/>
    <col min="9476" max="9476" width="16.85546875" style="81" customWidth="1"/>
    <col min="9477" max="9478" width="11.42578125" style="81"/>
    <col min="9479" max="9479" width="42.140625" style="81" customWidth="1"/>
    <col min="9480" max="9480" width="35" style="81" customWidth="1"/>
    <col min="9481" max="9730" width="11.42578125" style="81"/>
    <col min="9731" max="9731" width="8.5703125" style="81" customWidth="1"/>
    <col min="9732" max="9732" width="16.85546875" style="81" customWidth="1"/>
    <col min="9733" max="9734" width="11.42578125" style="81"/>
    <col min="9735" max="9735" width="42.140625" style="81" customWidth="1"/>
    <col min="9736" max="9736" width="35" style="81" customWidth="1"/>
    <col min="9737" max="9986" width="11.42578125" style="81"/>
    <col min="9987" max="9987" width="8.5703125" style="81" customWidth="1"/>
    <col min="9988" max="9988" width="16.85546875" style="81" customWidth="1"/>
    <col min="9989" max="9990" width="11.42578125" style="81"/>
    <col min="9991" max="9991" width="42.140625" style="81" customWidth="1"/>
    <col min="9992" max="9992" width="35" style="81" customWidth="1"/>
    <col min="9993" max="10242" width="11.42578125" style="81"/>
    <col min="10243" max="10243" width="8.5703125" style="81" customWidth="1"/>
    <col min="10244" max="10244" width="16.85546875" style="81" customWidth="1"/>
    <col min="10245" max="10246" width="11.42578125" style="81"/>
    <col min="10247" max="10247" width="42.140625" style="81" customWidth="1"/>
    <col min="10248" max="10248" width="35" style="81" customWidth="1"/>
    <col min="10249" max="10498" width="11.42578125" style="81"/>
    <col min="10499" max="10499" width="8.5703125" style="81" customWidth="1"/>
    <col min="10500" max="10500" width="16.85546875" style="81" customWidth="1"/>
    <col min="10501" max="10502" width="11.42578125" style="81"/>
    <col min="10503" max="10503" width="42.140625" style="81" customWidth="1"/>
    <col min="10504" max="10504" width="35" style="81" customWidth="1"/>
    <col min="10505" max="10754" width="11.42578125" style="81"/>
    <col min="10755" max="10755" width="8.5703125" style="81" customWidth="1"/>
    <col min="10756" max="10756" width="16.85546875" style="81" customWidth="1"/>
    <col min="10757" max="10758" width="11.42578125" style="81"/>
    <col min="10759" max="10759" width="42.140625" style="81" customWidth="1"/>
    <col min="10760" max="10760" width="35" style="81" customWidth="1"/>
    <col min="10761" max="11010" width="11.42578125" style="81"/>
    <col min="11011" max="11011" width="8.5703125" style="81" customWidth="1"/>
    <col min="11012" max="11012" width="16.85546875" style="81" customWidth="1"/>
    <col min="11013" max="11014" width="11.42578125" style="81"/>
    <col min="11015" max="11015" width="42.140625" style="81" customWidth="1"/>
    <col min="11016" max="11016" width="35" style="81" customWidth="1"/>
    <col min="11017" max="11266" width="11.42578125" style="81"/>
    <col min="11267" max="11267" width="8.5703125" style="81" customWidth="1"/>
    <col min="11268" max="11268" width="16.85546875" style="81" customWidth="1"/>
    <col min="11269" max="11270" width="11.42578125" style="81"/>
    <col min="11271" max="11271" width="42.140625" style="81" customWidth="1"/>
    <col min="11272" max="11272" width="35" style="81" customWidth="1"/>
    <col min="11273" max="11522" width="11.42578125" style="81"/>
    <col min="11523" max="11523" width="8.5703125" style="81" customWidth="1"/>
    <col min="11524" max="11524" width="16.85546875" style="81" customWidth="1"/>
    <col min="11525" max="11526" width="11.42578125" style="81"/>
    <col min="11527" max="11527" width="42.140625" style="81" customWidth="1"/>
    <col min="11528" max="11528" width="35" style="81" customWidth="1"/>
    <col min="11529" max="11778" width="11.42578125" style="81"/>
    <col min="11779" max="11779" width="8.5703125" style="81" customWidth="1"/>
    <col min="11780" max="11780" width="16.85546875" style="81" customWidth="1"/>
    <col min="11781" max="11782" width="11.42578125" style="81"/>
    <col min="11783" max="11783" width="42.140625" style="81" customWidth="1"/>
    <col min="11784" max="11784" width="35" style="81" customWidth="1"/>
    <col min="11785" max="12034" width="11.42578125" style="81"/>
    <col min="12035" max="12035" width="8.5703125" style="81" customWidth="1"/>
    <col min="12036" max="12036" width="16.85546875" style="81" customWidth="1"/>
    <col min="12037" max="12038" width="11.42578125" style="81"/>
    <col min="12039" max="12039" width="42.140625" style="81" customWidth="1"/>
    <col min="12040" max="12040" width="35" style="81" customWidth="1"/>
    <col min="12041" max="12290" width="11.42578125" style="81"/>
    <col min="12291" max="12291" width="8.5703125" style="81" customWidth="1"/>
    <col min="12292" max="12292" width="16.85546875" style="81" customWidth="1"/>
    <col min="12293" max="12294" width="11.42578125" style="81"/>
    <col min="12295" max="12295" width="42.140625" style="81" customWidth="1"/>
    <col min="12296" max="12296" width="35" style="81" customWidth="1"/>
    <col min="12297" max="12546" width="11.42578125" style="81"/>
    <col min="12547" max="12547" width="8.5703125" style="81" customWidth="1"/>
    <col min="12548" max="12548" width="16.85546875" style="81" customWidth="1"/>
    <col min="12549" max="12550" width="11.42578125" style="81"/>
    <col min="12551" max="12551" width="42.140625" style="81" customWidth="1"/>
    <col min="12552" max="12552" width="35" style="81" customWidth="1"/>
    <col min="12553" max="12802" width="11.42578125" style="81"/>
    <col min="12803" max="12803" width="8.5703125" style="81" customWidth="1"/>
    <col min="12804" max="12804" width="16.85546875" style="81" customWidth="1"/>
    <col min="12805" max="12806" width="11.42578125" style="81"/>
    <col min="12807" max="12807" width="42.140625" style="81" customWidth="1"/>
    <col min="12808" max="12808" width="35" style="81" customWidth="1"/>
    <col min="12809" max="13058" width="11.42578125" style="81"/>
    <col min="13059" max="13059" width="8.5703125" style="81" customWidth="1"/>
    <col min="13060" max="13060" width="16.85546875" style="81" customWidth="1"/>
    <col min="13061" max="13062" width="11.42578125" style="81"/>
    <col min="13063" max="13063" width="42.140625" style="81" customWidth="1"/>
    <col min="13064" max="13064" width="35" style="81" customWidth="1"/>
    <col min="13065" max="13314" width="11.42578125" style="81"/>
    <col min="13315" max="13315" width="8.5703125" style="81" customWidth="1"/>
    <col min="13316" max="13316" width="16.85546875" style="81" customWidth="1"/>
    <col min="13317" max="13318" width="11.42578125" style="81"/>
    <col min="13319" max="13319" width="42.140625" style="81" customWidth="1"/>
    <col min="13320" max="13320" width="35" style="81" customWidth="1"/>
    <col min="13321" max="13570" width="11.42578125" style="81"/>
    <col min="13571" max="13571" width="8.5703125" style="81" customWidth="1"/>
    <col min="13572" max="13572" width="16.85546875" style="81" customWidth="1"/>
    <col min="13573" max="13574" width="11.42578125" style="81"/>
    <col min="13575" max="13575" width="42.140625" style="81" customWidth="1"/>
    <col min="13576" max="13576" width="35" style="81" customWidth="1"/>
    <col min="13577" max="13826" width="11.42578125" style="81"/>
    <col min="13827" max="13827" width="8.5703125" style="81" customWidth="1"/>
    <col min="13828" max="13828" width="16.85546875" style="81" customWidth="1"/>
    <col min="13829" max="13830" width="11.42578125" style="81"/>
    <col min="13831" max="13831" width="42.140625" style="81" customWidth="1"/>
    <col min="13832" max="13832" width="35" style="81" customWidth="1"/>
    <col min="13833" max="14082" width="11.42578125" style="81"/>
    <col min="14083" max="14083" width="8.5703125" style="81" customWidth="1"/>
    <col min="14084" max="14084" width="16.85546875" style="81" customWidth="1"/>
    <col min="14085" max="14086" width="11.42578125" style="81"/>
    <col min="14087" max="14087" width="42.140625" style="81" customWidth="1"/>
    <col min="14088" max="14088" width="35" style="81" customWidth="1"/>
    <col min="14089" max="14338" width="11.42578125" style="81"/>
    <col min="14339" max="14339" width="8.5703125" style="81" customWidth="1"/>
    <col min="14340" max="14340" width="16.85546875" style="81" customWidth="1"/>
    <col min="14341" max="14342" width="11.42578125" style="81"/>
    <col min="14343" max="14343" width="42.140625" style="81" customWidth="1"/>
    <col min="14344" max="14344" width="35" style="81" customWidth="1"/>
    <col min="14345" max="14594" width="11.42578125" style="81"/>
    <col min="14595" max="14595" width="8.5703125" style="81" customWidth="1"/>
    <col min="14596" max="14596" width="16.85546875" style="81" customWidth="1"/>
    <col min="14597" max="14598" width="11.42578125" style="81"/>
    <col min="14599" max="14599" width="42.140625" style="81" customWidth="1"/>
    <col min="14600" max="14600" width="35" style="81" customWidth="1"/>
    <col min="14601" max="14850" width="11.42578125" style="81"/>
    <col min="14851" max="14851" width="8.5703125" style="81" customWidth="1"/>
    <col min="14852" max="14852" width="16.85546875" style="81" customWidth="1"/>
    <col min="14853" max="14854" width="11.42578125" style="81"/>
    <col min="14855" max="14855" width="42.140625" style="81" customWidth="1"/>
    <col min="14856" max="14856" width="35" style="81" customWidth="1"/>
    <col min="14857" max="15106" width="11.42578125" style="81"/>
    <col min="15107" max="15107" width="8.5703125" style="81" customWidth="1"/>
    <col min="15108" max="15108" width="16.85546875" style="81" customWidth="1"/>
    <col min="15109" max="15110" width="11.42578125" style="81"/>
    <col min="15111" max="15111" width="42.140625" style="81" customWidth="1"/>
    <col min="15112" max="15112" width="35" style="81" customWidth="1"/>
    <col min="15113" max="15362" width="11.42578125" style="81"/>
    <col min="15363" max="15363" width="8.5703125" style="81" customWidth="1"/>
    <col min="15364" max="15364" width="16.85546875" style="81" customWidth="1"/>
    <col min="15365" max="15366" width="11.42578125" style="81"/>
    <col min="15367" max="15367" width="42.140625" style="81" customWidth="1"/>
    <col min="15368" max="15368" width="35" style="81" customWidth="1"/>
    <col min="15369" max="15618" width="11.42578125" style="81"/>
    <col min="15619" max="15619" width="8.5703125" style="81" customWidth="1"/>
    <col min="15620" max="15620" width="16.85546875" style="81" customWidth="1"/>
    <col min="15621" max="15622" width="11.42578125" style="81"/>
    <col min="15623" max="15623" width="42.140625" style="81" customWidth="1"/>
    <col min="15624" max="15624" width="35" style="81" customWidth="1"/>
    <col min="15625" max="15874" width="11.42578125" style="81"/>
    <col min="15875" max="15875" width="8.5703125" style="81" customWidth="1"/>
    <col min="15876" max="15876" width="16.85546875" style="81" customWidth="1"/>
    <col min="15877" max="15878" width="11.42578125" style="81"/>
    <col min="15879" max="15879" width="42.140625" style="81" customWidth="1"/>
    <col min="15880" max="15880" width="35" style="81" customWidth="1"/>
    <col min="15881" max="16130" width="11.42578125" style="81"/>
    <col min="16131" max="16131" width="8.5703125" style="81" customWidth="1"/>
    <col min="16132" max="16132" width="16.85546875" style="81" customWidth="1"/>
    <col min="16133" max="16134" width="11.42578125" style="81"/>
    <col min="16135" max="16135" width="42.140625" style="81" customWidth="1"/>
    <col min="16136" max="16136" width="35" style="81" customWidth="1"/>
    <col min="16137" max="16384" width="11.42578125" style="81"/>
  </cols>
  <sheetData>
    <row r="1" spans="2:8" ht="13.5" thickBot="1" x14ac:dyDescent="0.25"/>
    <row r="2" spans="2:8" ht="99.75" customHeight="1" x14ac:dyDescent="0.2">
      <c r="B2" s="82"/>
      <c r="C2" s="83"/>
      <c r="D2" s="84" t="s">
        <v>113</v>
      </c>
      <c r="E2" s="85"/>
      <c r="F2" s="85"/>
      <c r="G2" s="85"/>
      <c r="H2" s="86" t="s">
        <v>118</v>
      </c>
    </row>
    <row r="3" spans="2:8" ht="14.25" x14ac:dyDescent="0.2">
      <c r="B3" s="87"/>
      <c r="C3" s="88"/>
      <c r="D3" s="88"/>
      <c r="E3" s="88"/>
      <c r="F3" s="88"/>
      <c r="G3" s="88"/>
      <c r="H3" s="89"/>
    </row>
    <row r="4" spans="2:8" ht="14.25" x14ac:dyDescent="0.2">
      <c r="B4" s="90" t="s">
        <v>114</v>
      </c>
      <c r="C4" s="90"/>
      <c r="D4" s="90"/>
      <c r="E4" s="90"/>
      <c r="F4" s="90"/>
      <c r="G4" s="90"/>
      <c r="H4" s="90"/>
    </row>
    <row r="5" spans="2:8" ht="14.25" x14ac:dyDescent="0.2">
      <c r="B5" s="91"/>
      <c r="C5" s="92"/>
      <c r="D5" s="92"/>
      <c r="E5" s="92"/>
      <c r="F5" s="92"/>
      <c r="G5" s="92"/>
      <c r="H5" s="93"/>
    </row>
    <row r="6" spans="2:8" ht="15" thickBot="1" x14ac:dyDescent="0.25">
      <c r="B6" s="94" t="s">
        <v>104</v>
      </c>
      <c r="C6" s="94"/>
      <c r="D6" s="94" t="s">
        <v>105</v>
      </c>
      <c r="E6" s="94" t="s">
        <v>106</v>
      </c>
      <c r="F6" s="94"/>
      <c r="G6" s="94"/>
      <c r="H6" s="94"/>
    </row>
    <row r="7" spans="2:8" ht="15" thickBot="1" x14ac:dyDescent="0.25">
      <c r="B7" s="95" t="s">
        <v>108</v>
      </c>
      <c r="C7" s="96"/>
      <c r="D7" s="97">
        <v>42381</v>
      </c>
      <c r="E7" s="98" t="s">
        <v>115</v>
      </c>
      <c r="F7" s="99"/>
      <c r="G7" s="99"/>
      <c r="H7" s="100"/>
    </row>
    <row r="8" spans="2:8" ht="43.5" thickBot="1" x14ac:dyDescent="0.25">
      <c r="B8" s="95" t="s">
        <v>116</v>
      </c>
      <c r="C8" s="96"/>
      <c r="D8" s="97">
        <v>45859</v>
      </c>
      <c r="E8" s="98" t="s">
        <v>117</v>
      </c>
      <c r="F8" s="99"/>
      <c r="G8" s="99"/>
      <c r="H8" s="100"/>
    </row>
  </sheetData>
  <mergeCells count="1">
    <mergeCell ref="B2:C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5AA1BF-53D8-4BD6-86D0-57A55B062B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5FE092-48EE-4956-9D87-DC6476A0E17A}">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3.xml><?xml version="1.0" encoding="utf-8"?>
<ds:datastoreItem xmlns:ds="http://schemas.openxmlformats.org/officeDocument/2006/customXml" ds:itemID="{B3C8810E-686F-4997-AC41-61BBC350EC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Formato de Aprobación Poliza</vt:lpstr>
      <vt:lpstr>historial de cambios</vt:lpstr>
      <vt:lpstr>'Formato de Aprobación Poliza'!Área_de_impresión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Ferreira Tabares</dc:creator>
  <cp:lastModifiedBy>Natalia Andrea Fique Gutiérrez</cp:lastModifiedBy>
  <cp:lastPrinted>2016-01-26T17:50:23Z</cp:lastPrinted>
  <dcterms:created xsi:type="dcterms:W3CDTF">2015-01-14T15:58:25Z</dcterms:created>
  <dcterms:modified xsi:type="dcterms:W3CDTF">2025-07-22T15:15:19Z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SIP_Label_defa4170-0d19-0005-0004-bc88714345d2_Enabled">
    <vt:lpwstr>true</vt:lpwstr>
  </property>
  <property fmtid="{D5CDD505-2E9C-101B-9397-08002B2CF9AE}" pid="4" name="MSIP_Label_defa4170-0d19-0005-0004-bc88714345d2_SetDate">
    <vt:lpwstr>2025-07-22T15:13:28Z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536c358a-23fa-49bf-b742-d170b87db98e</vt:lpwstr>
  </property>
  <property fmtid="{D5CDD505-2E9C-101B-9397-08002B2CF9AE}" pid="9" name="MSIP_Label_defa4170-0d19-0005-0004-bc88714345d2_ContentBits">
    <vt:lpwstr>0</vt:lpwstr>
  </property>
</Properties>
</file>