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7F856E10-21B4-407F-B4CA-45502C95EE0C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Nombre del format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G44" i="1" s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H27" i="1"/>
  <c r="K27" i="1" s="1"/>
  <c r="J43" i="1" s="1"/>
  <c r="K26" i="1"/>
  <c r="J26" i="1"/>
  <c r="K25" i="1"/>
  <c r="J25" i="1"/>
  <c r="K24" i="1"/>
  <c r="J24" i="1"/>
  <c r="K23" i="1"/>
  <c r="J23" i="1"/>
  <c r="K22" i="1"/>
  <c r="J22" i="1"/>
  <c r="K21" i="1"/>
  <c r="J21" i="1"/>
  <c r="J42" i="1"/>
  <c r="G42" i="1"/>
  <c r="F17" i="1"/>
  <c r="K16" i="1"/>
  <c r="K15" i="1"/>
  <c r="K14" i="1"/>
  <c r="K13" i="1"/>
  <c r="K12" i="1"/>
  <c r="K38" i="1" l="1"/>
  <c r="J44" i="1" s="1"/>
  <c r="G45" i="1" s="1"/>
  <c r="J45" i="1"/>
  <c r="G43" i="1"/>
  <c r="G47" i="1" l="1"/>
  <c r="G46" i="1"/>
</calcChain>
</file>

<file path=xl/sharedStrings.xml><?xml version="1.0" encoding="utf-8"?>
<sst xmlns="http://schemas.openxmlformats.org/spreadsheetml/2006/main" count="128" uniqueCount="105">
  <si>
    <t>Versión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</si>
  <si>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</si>
  <si>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</si>
  <si>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</si>
  <si>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</si>
  <si>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</si>
  <si>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</si>
  <si>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Fecha</t>
  </si>
  <si>
    <t xml:space="preserve">Cambios Realizados </t>
  </si>
  <si>
    <t>1. IDENTIFICACIÓN Y PERÍODO DE EVALUACIÓN</t>
  </si>
  <si>
    <t>Nombre del evaluado</t>
  </si>
  <si>
    <t>Cédula</t>
  </si>
  <si>
    <t>Empleo / Código / Grado</t>
  </si>
  <si>
    <t>Dependencia</t>
  </si>
  <si>
    <t>Jefe inmediato / Evaluador</t>
  </si>
  <si>
    <t>Cargo del evaluador</t>
  </si>
  <si>
    <t>Tipo de evaluación</t>
  </si>
  <si>
    <t>Evaluación única</t>
  </si>
  <si>
    <t>Fecha inicio</t>
  </si>
  <si>
    <t>Fecha fin</t>
  </si>
  <si>
    <t>Propósito principal del empleo</t>
  </si>
  <si>
    <t>2. COMPROMISOS LABORALES / RESULTADOS (80%)</t>
  </si>
  <si>
    <t>No.</t>
  </si>
  <si>
    <t>Compromiso / resultado esperado</t>
  </si>
  <si>
    <t>Alineación institucional</t>
  </si>
  <si>
    <t>Indicador / fórmula</t>
  </si>
  <si>
    <t>Meta</t>
  </si>
  <si>
    <t>Peso</t>
  </si>
  <si>
    <t>Evidencia principal</t>
  </si>
  <si>
    <t>Calificación única
0-100</t>
  </si>
  <si>
    <t>Aporte ponderado</t>
  </si>
  <si>
    <t>Observaciones</t>
  </si>
  <si>
    <t>TOTAL / CONTROL DE PONDERACIÓN</t>
  </si>
  <si>
    <t>Calificación del componente</t>
  </si>
  <si>
    <t>3. COMPETENCIAS COMPORTAMENTALES COMUNES (8%) — Decreto 1083 de 2015 modificado por Decreto 815 de 2018</t>
  </si>
  <si>
    <t>Competencia</t>
  </si>
  <si>
    <t>Definición / criterio observable</t>
  </si>
  <si>
    <t>Aprendizaje continuo</t>
  </si>
  <si>
    <t>Identifica, incorpora y aplica nuevos conocimientos sobre regulaciones, tecnologías, métodos y programas de trabajo.</t>
  </si>
  <si>
    <t>Orientación a resultados</t>
  </si>
  <si>
    <t>Realiza las funciones y cumple los compromisos organizacionales con eficacia, calidad y oportunidad.</t>
  </si>
  <si>
    <t>Orientación al usuario y al ciudadano</t>
  </si>
  <si>
    <t>Dirige decisiones y acciones a la satisfacción de necesidades e intereses de usuarios y ciudadanía.</t>
  </si>
  <si>
    <t>Compromiso con la organización</t>
  </si>
  <si>
    <t>Alinea su comportamiento con las necesidades, prioridades y metas institucionales.</t>
  </si>
  <si>
    <t>Trabajo en equipo</t>
  </si>
  <si>
    <t>Trabaja con otros de forma integrada y armónica para la consecución de metas institucionales comunes.</t>
  </si>
  <si>
    <t>Adaptación al cambio</t>
  </si>
  <si>
    <t>Enfrenta con flexibilidad situaciones nuevas y gestiona positivamente los cambios.</t>
  </si>
  <si>
    <t>Promedio competencias comunes</t>
  </si>
  <si>
    <t>4. COMPETENCIAS COMPORTAMENTALES DEL NIVEL DIRECTIVO (12%) — Decreto 1083 de 2015 modificado por Decreto 815 de 2018</t>
  </si>
  <si>
    <t>Visión estratégica</t>
  </si>
  <si>
    <t>Anticipa oportunidades y riesgos y articula objetivos, recursos y metas para generar valor institucional.</t>
  </si>
  <si>
    <t>Liderazgo efectivo</t>
  </si>
  <si>
    <t>Gerencia equipos, optimiza el talento disponible y crea un entorno positivo y de compromiso.</t>
  </si>
  <si>
    <t>Planeación</t>
  </si>
  <si>
    <t>Determina metas y prioridades e identifica acciones, responsables, plazos y recursos requeridos.</t>
  </si>
  <si>
    <t>Toma de decisiones</t>
  </si>
  <si>
    <t>Elige alternativas para resolver situaciones y se compromete con acciones concretas y consecuentes.</t>
  </si>
  <si>
    <t>Gestión del desarrollo de las personas</t>
  </si>
  <si>
    <t>Armoniza intereses de equipos y personas con objetivos institucionales y genera oportunidades de aprendizaje y desarrollo.</t>
  </si>
  <si>
    <t>Pensamiento sistémico</t>
  </si>
  <si>
    <t>Comprende la realidad y sus conexiones para abordar integralmente la organización e incidir en resultados.</t>
  </si>
  <si>
    <t>Resolución de conflictos</t>
  </si>
  <si>
    <t>Identifica, previene y afronta conflictos ofreciendo alternativas de solución y evitando consecuencias negativas.</t>
  </si>
  <si>
    <t>Promedio competencias nivel directivo</t>
  </si>
  <si>
    <t>5. RESULTADO DE LA EVALUACIÓN</t>
  </si>
  <si>
    <t>Componente</t>
  </si>
  <si>
    <t>Ponderación</t>
  </si>
  <si>
    <t>Aporte a la calificación final</t>
  </si>
  <si>
    <t>Compromisos laborales / resultados</t>
  </si>
  <si>
    <t>80%</t>
  </si>
  <si>
    <t>Competencias comunes</t>
  </si>
  <si>
    <t>8%</t>
  </si>
  <si>
    <t>Competencias nivel directivo</t>
  </si>
  <si>
    <t>12%</t>
  </si>
  <si>
    <t>CALIFICACIÓN FINAL</t>
  </si>
  <si>
    <t>100%</t>
  </si>
  <si>
    <t>Cumple umbral para prima técnica (Decreto 1164 de 2012)</t>
  </si>
  <si>
    <t>Porcentaje de prima técnica — propuesta parametrizable*</t>
  </si>
  <si>
    <t>6. PLAN DE MEJORAMIENTO / RETROALIMENTACIÓN</t>
  </si>
  <si>
    <t>Aspectos por fortalecer / causas de desviación</t>
  </si>
  <si>
    <t>Acciones de mejora, responsables, plazo e indicador de verificación</t>
  </si>
  <si>
    <t>7. OBSERVACIONES, CONSTANCIA Y FIRMAS</t>
  </si>
  <si>
    <t>Observaciones del evaluador y/o evaluado:</t>
  </si>
  <si>
    <t>Firma evaluador</t>
  </si>
  <si>
    <t>Firma evaluado</t>
  </si>
  <si>
    <t>Creación del formato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</si>
  <si>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01</t>
    </r>
  </si>
  <si>
    <t>Vigencia: 18/09/2026</t>
  </si>
  <si>
    <t>Versión: 01</t>
  </si>
  <si>
    <t>Fecha: 18/09/2026</t>
  </si>
  <si>
    <t>Diligenciar los datos de identificación y periodo de evaluación del funcionario evaluado</t>
  </si>
  <si>
    <t>TITULO</t>
  </si>
  <si>
    <t>DESCRIPCIÓN</t>
  </si>
  <si>
    <t>Relacionar cinco (5) compromisos laborales o resultados esperados, describiendo el compromiso, alineación institucional (relación con las metas de la entidad), Indicador o formula (formula del resultado que se espera obtener), meta (logro esperado), peso (porcentaje que tiene cada uno de los compromisos pactados), evidencia principal (entregables o soportes del cumplimiento del compromiso), Calificación (puntuación de 0 a 100), aporte poderado (contribución al resultado final) y observaciones (aspectos a tener en cuenta en el desarrollo de cada compromiso).</t>
  </si>
  <si>
    <t>Se evaluan las competencias comportamentales de 0 a 100 puntos de acuerdo con los siguientes ítems: aprendizaje continuo, orientación a resultados, orientación al usuario y al ciudadano, compromiso con la organización, trabajo en equipo, adaptación al cambio. A su vez se colocará el aporte poderado (es el aporte adicional al compromiso inicial) y observaciones.</t>
  </si>
  <si>
    <t>Se evaluan las competencias comportamentales de 0 a 100 puntos de acuerdo con los siguientes ítems: visión estratégica, liderazgo efectivo, planeación, toma de decisiones, gestión del desarrollo de las personas, pensamiento sistémico, resolución de conflictos. A su vez se colocará el aporte poderado (es el aporte adicional al compromiso inicial) y observaciones.</t>
  </si>
  <si>
    <t>De acuerdo a los porcentajes propios de cada numeral evaluado, se realiza la calificación de 0 a 100 conforme a los resultados obtenidos y se deja una casilla correspondiente al aporte adicional a la calificación final. A su vez se determina si cumple o no con el requisito mínimo para acceder a la prima técnica.</t>
  </si>
  <si>
    <t>En caso de requerirse, se realizará la formulación de uno o varios planes de mejoramiento en razón a las dificultades o falencias en el cumplimiento de los compromisos pactados.</t>
  </si>
  <si>
    <t>Se realizaran las observaciones al respecto del proceso de evaluación y se firmará el documento en firme para el respectivo trámite posterior.</t>
  </si>
  <si>
    <t>Gestión del Desarrollo del Talento Humano</t>
  </si>
  <si>
    <t>Gestión del Desarrollo del Talento Humano
Formato evaluación para reconocimiento de prima técnica nivel directivo</t>
  </si>
  <si>
    <t>Formato evaluación para reconocimiento de prima técnica nivel directivo</t>
  </si>
  <si>
    <t>Código: GTH-034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</si>
</sst>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7" fillId="2" borderId="9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10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13" xfId="0" applyFont="1" applyBorder="1" applyAlignment="1">
      <alignment vertical="center"/>
    </xf>
    <xf numFmtId="14" fontId="8" fillId="0" borderId="7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9" fontId="10" fillId="0" borderId="1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4" borderId="12" xfId="0" applyFont="1" applyFill="1" applyBorder="1"/>
    <xf numFmtId="0" fontId="7" fillId="4" borderId="9" xfId="0" applyFont="1" applyFill="1" applyBorder="1"/>
    <xf numFmtId="0" fontId="8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22F3AE-FA5A-4943-99BF-2150DA121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</xdr:row>
      <xdr:rowOff>28575</xdr:rowOff>
    </xdr:from>
    <xdr:to>
      <xdr:col>2</xdr:col>
      <xdr:colOff>1028700</xdr:colOff>
      <xdr:row>3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219075"/>
          <a:ext cx="70485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L59"/>
  <sheetViews>
    <sheetView workbookViewId="0">
      <selection activeCell="L1" sqref="L1"/>
    </sheetView>
  </sheetViews>
  <sheetFormatPr baseColWidth="10" defaultColWidth="11.42578125" defaultRowHeight="14.25" x14ac:dyDescent="0.2"/>
  <cols>
    <col min="1" max="1" width="20.140625" style="23" customWidth="1"/>
    <col min="2" max="2" width="23.28515625" style="1" customWidth="1"/>
    <col min="3" max="3" width="16.5703125" style="1" customWidth="1"/>
    <col min="4" max="4" width="16.140625" style="1" customWidth="1"/>
    <col min="5" max="5" width="17.5703125" style="1" customWidth="1"/>
    <col min="6" max="6" width="12.140625" style="1" customWidth="1"/>
    <col min="7" max="7" width="22.85546875" style="1" customWidth="1"/>
    <col min="8" max="8" width="12" style="1" customWidth="1"/>
    <col min="9" max="9" width="20" style="1" customWidth="1"/>
    <col min="10" max="10" width="13.7109375" style="1" customWidth="1"/>
    <col min="11" max="11" width="13.42578125" style="1" customWidth="1"/>
    <col min="12" max="12" width="26.140625" style="1" customWidth="1"/>
    <col min="13" max="16384" width="11.42578125" style="1"/>
  </cols>
  <sheetData>
    <row r="1" spans="1:12" ht="21" customHeight="1" x14ac:dyDescent="0.2">
      <c r="A1" s="40"/>
      <c r="B1" s="41" t="s">
        <v>102</v>
      </c>
      <c r="C1" s="41"/>
      <c r="D1" s="41"/>
      <c r="E1" s="41"/>
      <c r="F1" s="41"/>
      <c r="G1" s="41"/>
      <c r="H1" s="41"/>
      <c r="I1" s="41"/>
      <c r="J1" s="41"/>
      <c r="K1" s="41"/>
      <c r="L1" s="13" t="s">
        <v>104</v>
      </c>
    </row>
    <row r="2" spans="1:12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13" t="s">
        <v>90</v>
      </c>
    </row>
    <row r="3" spans="1:12" ht="19.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13" t="s">
        <v>91</v>
      </c>
    </row>
    <row r="4" spans="1:12" x14ac:dyDescent="0.2">
      <c r="A4" s="28" t="s">
        <v>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s="2" customFormat="1" ht="28.5" x14ac:dyDescent="0.2">
      <c r="A5" s="14" t="s">
        <v>10</v>
      </c>
      <c r="B5" s="32"/>
      <c r="C5" s="32"/>
      <c r="D5" s="32"/>
      <c r="E5" s="21" t="s">
        <v>11</v>
      </c>
      <c r="F5" s="32"/>
      <c r="G5" s="32"/>
      <c r="H5" s="32"/>
      <c r="I5" s="14" t="s">
        <v>12</v>
      </c>
      <c r="J5" s="32"/>
      <c r="K5" s="32"/>
      <c r="L5" s="32"/>
    </row>
    <row r="6" spans="1:12" ht="42.75" x14ac:dyDescent="0.2">
      <c r="A6" s="14" t="s">
        <v>13</v>
      </c>
      <c r="B6" s="32"/>
      <c r="C6" s="32"/>
      <c r="D6" s="32"/>
      <c r="E6" s="21" t="s">
        <v>14</v>
      </c>
      <c r="F6" s="32"/>
      <c r="G6" s="32"/>
      <c r="H6" s="32"/>
      <c r="I6" s="14" t="s">
        <v>15</v>
      </c>
      <c r="J6" s="32"/>
      <c r="K6" s="32"/>
      <c r="L6" s="32"/>
    </row>
    <row r="7" spans="1:12" ht="28.5" x14ac:dyDescent="0.2">
      <c r="A7" s="14" t="s">
        <v>16</v>
      </c>
      <c r="B7" s="38" t="s">
        <v>17</v>
      </c>
      <c r="C7" s="38"/>
      <c r="D7" s="38"/>
      <c r="E7" s="21" t="s">
        <v>18</v>
      </c>
      <c r="F7" s="39"/>
      <c r="G7" s="39"/>
      <c r="H7" s="39"/>
      <c r="I7" s="14" t="s">
        <v>19</v>
      </c>
      <c r="J7" s="39"/>
      <c r="K7" s="39"/>
      <c r="L7" s="39"/>
    </row>
    <row r="8" spans="1:12" x14ac:dyDescent="0.2">
      <c r="A8" s="31" t="s">
        <v>20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x14ac:dyDescent="0.2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x14ac:dyDescent="0.2">
      <c r="A10" s="28" t="s">
        <v>21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ht="42.75" x14ac:dyDescent="0.2">
      <c r="A11" s="20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35" t="s">
        <v>29</v>
      </c>
      <c r="I11" s="35"/>
      <c r="J11" s="35"/>
      <c r="K11" s="20" t="s">
        <v>30</v>
      </c>
      <c r="L11" s="20" t="s">
        <v>31</v>
      </c>
    </row>
    <row r="12" spans="1:12" x14ac:dyDescent="0.2">
      <c r="A12" s="22">
        <v>1</v>
      </c>
      <c r="B12" s="15"/>
      <c r="C12" s="15"/>
      <c r="D12" s="15"/>
      <c r="E12" s="15"/>
      <c r="F12" s="16"/>
      <c r="G12" s="15"/>
      <c r="H12" s="34"/>
      <c r="I12" s="34"/>
      <c r="J12" s="34"/>
      <c r="K12" s="17" t="str">
        <f>IF(OR(H12="",F12=""),"",H12*F12)</f>
        <v/>
      </c>
      <c r="L12" s="15"/>
    </row>
    <row r="13" spans="1:12" x14ac:dyDescent="0.2">
      <c r="A13" s="22">
        <v>2</v>
      </c>
      <c r="B13" s="15"/>
      <c r="C13" s="15"/>
      <c r="D13" s="15"/>
      <c r="E13" s="15"/>
      <c r="F13" s="16"/>
      <c r="G13" s="15"/>
      <c r="H13" s="34"/>
      <c r="I13" s="34"/>
      <c r="J13" s="34"/>
      <c r="K13" s="17" t="str">
        <f>IF(OR(H13="",F13=""),"",H13*F13)</f>
        <v/>
      </c>
      <c r="L13" s="15"/>
    </row>
    <row r="14" spans="1:12" x14ac:dyDescent="0.2">
      <c r="A14" s="22">
        <v>3</v>
      </c>
      <c r="B14" s="15"/>
      <c r="C14" s="15"/>
      <c r="D14" s="15"/>
      <c r="E14" s="15"/>
      <c r="F14" s="16"/>
      <c r="G14" s="15"/>
      <c r="H14" s="34"/>
      <c r="I14" s="34"/>
      <c r="J14" s="34"/>
      <c r="K14" s="17" t="str">
        <f>IF(OR(H14="",F14=""),"",H14*F14)</f>
        <v/>
      </c>
      <c r="L14" s="15"/>
    </row>
    <row r="15" spans="1:12" x14ac:dyDescent="0.2">
      <c r="A15" s="22">
        <v>4</v>
      </c>
      <c r="B15" s="15"/>
      <c r="C15" s="15"/>
      <c r="D15" s="15"/>
      <c r="E15" s="15"/>
      <c r="F15" s="16"/>
      <c r="G15" s="15"/>
      <c r="H15" s="34"/>
      <c r="I15" s="34"/>
      <c r="J15" s="34"/>
      <c r="K15" s="17" t="str">
        <f>IF(OR(H15="",F15=""),"",H15*F15)</f>
        <v/>
      </c>
      <c r="L15" s="15"/>
    </row>
    <row r="16" spans="1:12" x14ac:dyDescent="0.2">
      <c r="A16" s="22">
        <v>5</v>
      </c>
      <c r="B16" s="15"/>
      <c r="C16" s="15"/>
      <c r="D16" s="15"/>
      <c r="E16" s="15"/>
      <c r="F16" s="16"/>
      <c r="G16" s="15"/>
      <c r="H16" s="34"/>
      <c r="I16" s="34"/>
      <c r="J16" s="34"/>
      <c r="K16" s="17" t="str">
        <f>IF(OR(H16="",F16=""),"",H16*F16)</f>
        <v/>
      </c>
      <c r="L16" s="15"/>
    </row>
    <row r="17" spans="1:12" ht="28.5" x14ac:dyDescent="0.2">
      <c r="A17" s="31" t="s">
        <v>32</v>
      </c>
      <c r="B17" s="31"/>
      <c r="C17" s="31"/>
      <c r="D17" s="31"/>
      <c r="E17" s="31"/>
      <c r="F17" s="18">
        <f>SUM(F12:F16)</f>
        <v>0</v>
      </c>
      <c r="G17" s="21" t="s">
        <v>33</v>
      </c>
      <c r="H17" s="21"/>
      <c r="I17" s="21"/>
      <c r="J17" s="21"/>
      <c r="K17" s="21"/>
      <c r="L17" s="21"/>
    </row>
    <row r="18" spans="1:12" x14ac:dyDescent="0.2">
      <c r="A18" s="2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3" customFormat="1" x14ac:dyDescent="0.2">
      <c r="A19" s="28" t="s">
        <v>34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3" customFormat="1" ht="42.75" x14ac:dyDescent="0.2">
      <c r="A20" s="20" t="s">
        <v>22</v>
      </c>
      <c r="B20" s="20" t="s">
        <v>35</v>
      </c>
      <c r="C20" s="35" t="s">
        <v>36</v>
      </c>
      <c r="D20" s="35"/>
      <c r="E20" s="35"/>
      <c r="F20" s="35"/>
      <c r="G20" s="35"/>
      <c r="H20" s="35" t="s">
        <v>29</v>
      </c>
      <c r="I20" s="35"/>
      <c r="J20" s="35"/>
      <c r="K20" s="20" t="s">
        <v>30</v>
      </c>
      <c r="L20" s="20" t="s">
        <v>31</v>
      </c>
    </row>
    <row r="21" spans="1:12" s="3" customFormat="1" ht="28.5" x14ac:dyDescent="0.2">
      <c r="A21" s="22">
        <v>1</v>
      </c>
      <c r="B21" s="15" t="s">
        <v>37</v>
      </c>
      <c r="C21" s="32" t="s">
        <v>38</v>
      </c>
      <c r="D21" s="32"/>
      <c r="E21" s="32"/>
      <c r="F21" s="32"/>
      <c r="G21" s="32"/>
      <c r="H21" s="34"/>
      <c r="I21" s="32"/>
      <c r="J21" s="32" t="str">
        <f t="shared" ref="J21:J26" si="0">IF(COUNT(H21:I21)=0,"",IF(COUNT(H21:I21)=1,MAX(H21:I21),AVERAGE(H21:I21)))</f>
        <v/>
      </c>
      <c r="K21" s="17" t="str">
        <f t="shared" ref="K21:K26" si="1">IF(H21="","",H21*(8%/6))</f>
        <v/>
      </c>
      <c r="L21" s="15"/>
    </row>
    <row r="22" spans="1:12" s="3" customFormat="1" ht="28.5" x14ac:dyDescent="0.2">
      <c r="A22" s="22">
        <v>2</v>
      </c>
      <c r="B22" s="15" t="s">
        <v>39</v>
      </c>
      <c r="C22" s="32" t="s">
        <v>40</v>
      </c>
      <c r="D22" s="32"/>
      <c r="E22" s="32"/>
      <c r="F22" s="32"/>
      <c r="G22" s="32"/>
      <c r="H22" s="34"/>
      <c r="I22" s="32"/>
      <c r="J22" s="32" t="str">
        <f t="shared" si="0"/>
        <v/>
      </c>
      <c r="K22" s="17" t="str">
        <f t="shared" si="1"/>
        <v/>
      </c>
      <c r="L22" s="15"/>
    </row>
    <row r="23" spans="1:12" ht="42.75" x14ac:dyDescent="0.2">
      <c r="A23" s="22">
        <v>3</v>
      </c>
      <c r="B23" s="15" t="s">
        <v>41</v>
      </c>
      <c r="C23" s="32" t="s">
        <v>42</v>
      </c>
      <c r="D23" s="32"/>
      <c r="E23" s="32"/>
      <c r="F23" s="32"/>
      <c r="G23" s="32"/>
      <c r="H23" s="34"/>
      <c r="I23" s="32"/>
      <c r="J23" s="32" t="str">
        <f t="shared" si="0"/>
        <v/>
      </c>
      <c r="K23" s="17" t="str">
        <f t="shared" si="1"/>
        <v/>
      </c>
      <c r="L23" s="15"/>
    </row>
    <row r="24" spans="1:12" ht="28.5" x14ac:dyDescent="0.2">
      <c r="A24" s="22">
        <v>4</v>
      </c>
      <c r="B24" s="15" t="s">
        <v>43</v>
      </c>
      <c r="C24" s="32" t="s">
        <v>44</v>
      </c>
      <c r="D24" s="32"/>
      <c r="E24" s="32"/>
      <c r="F24" s="32"/>
      <c r="G24" s="32"/>
      <c r="H24" s="34"/>
      <c r="I24" s="32"/>
      <c r="J24" s="32" t="str">
        <f t="shared" si="0"/>
        <v/>
      </c>
      <c r="K24" s="17" t="str">
        <f t="shared" si="1"/>
        <v/>
      </c>
      <c r="L24" s="15"/>
    </row>
    <row r="25" spans="1:12" x14ac:dyDescent="0.2">
      <c r="A25" s="22">
        <v>5</v>
      </c>
      <c r="B25" s="15" t="s">
        <v>45</v>
      </c>
      <c r="C25" s="32" t="s">
        <v>46</v>
      </c>
      <c r="D25" s="32"/>
      <c r="E25" s="32"/>
      <c r="F25" s="32"/>
      <c r="G25" s="32"/>
      <c r="H25" s="34"/>
      <c r="I25" s="32"/>
      <c r="J25" s="32" t="str">
        <f t="shared" si="0"/>
        <v/>
      </c>
      <c r="K25" s="17" t="str">
        <f t="shared" si="1"/>
        <v/>
      </c>
      <c r="L25" s="15"/>
    </row>
    <row r="26" spans="1:12" ht="28.5" x14ac:dyDescent="0.2">
      <c r="A26" s="22">
        <v>6</v>
      </c>
      <c r="B26" s="15" t="s">
        <v>47</v>
      </c>
      <c r="C26" s="32" t="s">
        <v>48</v>
      </c>
      <c r="D26" s="32"/>
      <c r="E26" s="32"/>
      <c r="F26" s="32"/>
      <c r="G26" s="32"/>
      <c r="H26" s="34"/>
      <c r="I26" s="32"/>
      <c r="J26" s="32" t="str">
        <f t="shared" si="0"/>
        <v/>
      </c>
      <c r="K26" s="17" t="str">
        <f t="shared" si="1"/>
        <v/>
      </c>
      <c r="L26" s="15"/>
    </row>
    <row r="27" spans="1:12" x14ac:dyDescent="0.2">
      <c r="A27" s="31" t="s">
        <v>49</v>
      </c>
      <c r="B27" s="31"/>
      <c r="C27" s="31"/>
      <c r="D27" s="31"/>
      <c r="E27" s="31"/>
      <c r="F27" s="31"/>
      <c r="G27" s="31"/>
      <c r="H27" s="37" t="str">
        <f>IF(COUNT(H21:H26)=0,"",AVERAGE(H21:H26))</f>
        <v/>
      </c>
      <c r="I27" s="31"/>
      <c r="J27" s="31"/>
      <c r="K27" s="19" t="str">
        <f>IF(H27="","",SUM(K21:K26))</f>
        <v/>
      </c>
      <c r="L27" s="14"/>
    </row>
    <row r="28" spans="1:12" x14ac:dyDescent="0.2">
      <c r="A28" s="2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A29" s="28" t="s">
        <v>50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42.75" x14ac:dyDescent="0.2">
      <c r="A30" s="20" t="s">
        <v>22</v>
      </c>
      <c r="B30" s="20" t="s">
        <v>35</v>
      </c>
      <c r="C30" s="35" t="s">
        <v>36</v>
      </c>
      <c r="D30" s="35"/>
      <c r="E30" s="35"/>
      <c r="F30" s="35"/>
      <c r="G30" s="35"/>
      <c r="H30" s="35" t="s">
        <v>29</v>
      </c>
      <c r="I30" s="35"/>
      <c r="J30" s="35"/>
      <c r="K30" s="20" t="s">
        <v>30</v>
      </c>
      <c r="L30" s="20" t="s">
        <v>31</v>
      </c>
    </row>
    <row r="31" spans="1:12" x14ac:dyDescent="0.2">
      <c r="A31" s="22">
        <v>1</v>
      </c>
      <c r="B31" s="15" t="s">
        <v>51</v>
      </c>
      <c r="C31" s="32" t="s">
        <v>52</v>
      </c>
      <c r="D31" s="32"/>
      <c r="E31" s="32"/>
      <c r="F31" s="32"/>
      <c r="G31" s="32"/>
      <c r="H31" s="34"/>
      <c r="I31" s="32"/>
      <c r="J31" s="32" t="str">
        <f t="shared" ref="J31:J37" si="2">IF(COUNT(H31:I31)=0,"",IF(COUNT(H31:I31)=1,MAX(H31:I31),AVERAGE(H31:I31)))</f>
        <v/>
      </c>
      <c r="K31" s="17" t="str">
        <f t="shared" ref="K31:K37" si="3">IF(H31="","",H31*(12%/7))</f>
        <v/>
      </c>
      <c r="L31" s="15"/>
    </row>
    <row r="32" spans="1:12" x14ac:dyDescent="0.2">
      <c r="A32" s="22">
        <v>2</v>
      </c>
      <c r="B32" s="15" t="s">
        <v>53</v>
      </c>
      <c r="C32" s="32" t="s">
        <v>54</v>
      </c>
      <c r="D32" s="32"/>
      <c r="E32" s="32"/>
      <c r="F32" s="32"/>
      <c r="G32" s="32"/>
      <c r="H32" s="34"/>
      <c r="I32" s="32"/>
      <c r="J32" s="32" t="str">
        <f t="shared" si="2"/>
        <v/>
      </c>
      <c r="K32" s="17" t="str">
        <f t="shared" si="3"/>
        <v/>
      </c>
      <c r="L32" s="15"/>
    </row>
    <row r="33" spans="1:12" x14ac:dyDescent="0.2">
      <c r="A33" s="22">
        <v>3</v>
      </c>
      <c r="B33" s="15" t="s">
        <v>55</v>
      </c>
      <c r="C33" s="32" t="s">
        <v>56</v>
      </c>
      <c r="D33" s="32"/>
      <c r="E33" s="32"/>
      <c r="F33" s="32"/>
      <c r="G33" s="32"/>
      <c r="H33" s="34"/>
      <c r="I33" s="32"/>
      <c r="J33" s="32" t="str">
        <f t="shared" si="2"/>
        <v/>
      </c>
      <c r="K33" s="17" t="str">
        <f t="shared" si="3"/>
        <v/>
      </c>
      <c r="L33" s="15"/>
    </row>
    <row r="34" spans="1:12" x14ac:dyDescent="0.2">
      <c r="A34" s="22">
        <v>4</v>
      </c>
      <c r="B34" s="15" t="s">
        <v>57</v>
      </c>
      <c r="C34" s="32" t="s">
        <v>58</v>
      </c>
      <c r="D34" s="32"/>
      <c r="E34" s="32"/>
      <c r="F34" s="32"/>
      <c r="G34" s="32"/>
      <c r="H34" s="34"/>
      <c r="I34" s="32"/>
      <c r="J34" s="32" t="str">
        <f t="shared" si="2"/>
        <v/>
      </c>
      <c r="K34" s="17" t="str">
        <f t="shared" si="3"/>
        <v/>
      </c>
      <c r="L34" s="15"/>
    </row>
    <row r="35" spans="1:12" ht="42.75" x14ac:dyDescent="0.2">
      <c r="A35" s="22">
        <v>5</v>
      </c>
      <c r="B35" s="15" t="s">
        <v>59</v>
      </c>
      <c r="C35" s="32" t="s">
        <v>60</v>
      </c>
      <c r="D35" s="32"/>
      <c r="E35" s="32"/>
      <c r="F35" s="32"/>
      <c r="G35" s="32"/>
      <c r="H35" s="34"/>
      <c r="I35" s="32"/>
      <c r="J35" s="32" t="str">
        <f t="shared" si="2"/>
        <v/>
      </c>
      <c r="K35" s="17" t="str">
        <f t="shared" si="3"/>
        <v/>
      </c>
      <c r="L35" s="15"/>
    </row>
    <row r="36" spans="1:12" ht="28.5" x14ac:dyDescent="0.2">
      <c r="A36" s="22">
        <v>6</v>
      </c>
      <c r="B36" s="15" t="s">
        <v>61</v>
      </c>
      <c r="C36" s="32" t="s">
        <v>62</v>
      </c>
      <c r="D36" s="32"/>
      <c r="E36" s="32"/>
      <c r="F36" s="32"/>
      <c r="G36" s="32"/>
      <c r="H36" s="34"/>
      <c r="I36" s="32"/>
      <c r="J36" s="32" t="str">
        <f t="shared" si="2"/>
        <v/>
      </c>
      <c r="K36" s="17" t="str">
        <f t="shared" si="3"/>
        <v/>
      </c>
      <c r="L36" s="15"/>
    </row>
    <row r="37" spans="1:12" ht="28.5" x14ac:dyDescent="0.2">
      <c r="A37" s="22">
        <v>7</v>
      </c>
      <c r="B37" s="15" t="s">
        <v>63</v>
      </c>
      <c r="C37" s="32" t="s">
        <v>64</v>
      </c>
      <c r="D37" s="32"/>
      <c r="E37" s="32"/>
      <c r="F37" s="32"/>
      <c r="G37" s="32"/>
      <c r="H37" s="34"/>
      <c r="I37" s="32"/>
      <c r="J37" s="32" t="str">
        <f t="shared" si="2"/>
        <v/>
      </c>
      <c r="K37" s="17" t="str">
        <f t="shared" si="3"/>
        <v/>
      </c>
      <c r="L37" s="15"/>
    </row>
    <row r="38" spans="1:12" x14ac:dyDescent="0.2">
      <c r="A38" s="31" t="s">
        <v>65</v>
      </c>
      <c r="B38" s="31"/>
      <c r="C38" s="31"/>
      <c r="D38" s="31"/>
      <c r="E38" s="31"/>
      <c r="F38" s="31"/>
      <c r="G38" s="31"/>
      <c r="H38" s="37" t="str">
        <f>IF(COUNT(H31:H37)=0,"",AVERAGE(H31:H37))</f>
        <v/>
      </c>
      <c r="I38" s="31"/>
      <c r="J38" s="31"/>
      <c r="K38" s="19" t="str">
        <f>IF(H38="","",SUM(K31:K37))</f>
        <v/>
      </c>
      <c r="L38" s="14"/>
    </row>
    <row r="39" spans="1:12" x14ac:dyDescent="0.2">
      <c r="A39" s="22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">
      <c r="A40" s="28" t="s">
        <v>66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x14ac:dyDescent="0.2">
      <c r="A41" s="35" t="s">
        <v>67</v>
      </c>
      <c r="B41" s="35"/>
      <c r="C41" s="35"/>
      <c r="D41" s="35"/>
      <c r="E41" s="35" t="s">
        <v>68</v>
      </c>
      <c r="F41" s="35"/>
      <c r="G41" s="35" t="s">
        <v>29</v>
      </c>
      <c r="H41" s="35"/>
      <c r="I41" s="35"/>
      <c r="J41" s="35" t="s">
        <v>69</v>
      </c>
      <c r="K41" s="35"/>
      <c r="L41" s="35"/>
    </row>
    <row r="42" spans="1:12" x14ac:dyDescent="0.2">
      <c r="A42" s="32" t="s">
        <v>70</v>
      </c>
      <c r="B42" s="32"/>
      <c r="C42" s="32"/>
      <c r="D42" s="32"/>
      <c r="E42" s="26" t="s">
        <v>71</v>
      </c>
      <c r="F42" s="26"/>
      <c r="G42" s="34" t="str">
        <f>IF(H17="","",H17)</f>
        <v/>
      </c>
      <c r="H42" s="32"/>
      <c r="I42" s="32"/>
      <c r="J42" s="34" t="str">
        <f>IF(K17="","",K17)</f>
        <v/>
      </c>
      <c r="K42" s="32"/>
      <c r="L42" s="32"/>
    </row>
    <row r="43" spans="1:12" x14ac:dyDescent="0.2">
      <c r="A43" s="32" t="s">
        <v>72</v>
      </c>
      <c r="B43" s="32"/>
      <c r="C43" s="32"/>
      <c r="D43" s="32"/>
      <c r="E43" s="26" t="s">
        <v>73</v>
      </c>
      <c r="F43" s="26"/>
      <c r="G43" s="34" t="str">
        <f>IF(H27="","",H27)</f>
        <v/>
      </c>
      <c r="H43" s="32"/>
      <c r="I43" s="32"/>
      <c r="J43" s="34" t="str">
        <f>IF(K27="","",K27)</f>
        <v/>
      </c>
      <c r="K43" s="32"/>
      <c r="L43" s="32"/>
    </row>
    <row r="44" spans="1:12" x14ac:dyDescent="0.2">
      <c r="A44" s="32" t="s">
        <v>74</v>
      </c>
      <c r="B44" s="32"/>
      <c r="C44" s="32"/>
      <c r="D44" s="32"/>
      <c r="E44" s="26" t="s">
        <v>75</v>
      </c>
      <c r="F44" s="26"/>
      <c r="G44" s="34" t="str">
        <f>IF(H38="","",H38)</f>
        <v/>
      </c>
      <c r="H44" s="32"/>
      <c r="I44" s="32"/>
      <c r="J44" s="34" t="str">
        <f>IF(K38="","",K38)</f>
        <v/>
      </c>
      <c r="K44" s="32"/>
      <c r="L44" s="32"/>
    </row>
    <row r="45" spans="1:12" x14ac:dyDescent="0.2">
      <c r="A45" s="35" t="s">
        <v>76</v>
      </c>
      <c r="B45" s="35"/>
      <c r="C45" s="35"/>
      <c r="D45" s="35"/>
      <c r="E45" s="35" t="s">
        <v>77</v>
      </c>
      <c r="F45" s="35"/>
      <c r="G45" s="36" t="str">
        <f>IF(COUNT(J42,J43,J44)=0,"",SUM(J42,J43,J44))</f>
        <v/>
      </c>
      <c r="H45" s="35"/>
      <c r="I45" s="35"/>
      <c r="J45" s="36" t="str">
        <f>IF(COUNT(J42,J43,J44)=0,"",SUM(J42,J43,J44))</f>
        <v/>
      </c>
      <c r="K45" s="35"/>
      <c r="L45" s="35"/>
    </row>
    <row r="46" spans="1:12" x14ac:dyDescent="0.2">
      <c r="A46" s="31" t="s">
        <v>78</v>
      </c>
      <c r="B46" s="31"/>
      <c r="C46" s="31"/>
      <c r="D46" s="31"/>
      <c r="E46" s="31"/>
      <c r="F46" s="31"/>
      <c r="G46" s="32" t="str">
        <f>IF(J45="","",IF(J45&gt;=90,"SÍ","NO"))</f>
        <v/>
      </c>
      <c r="H46" s="32"/>
      <c r="I46" s="32"/>
      <c r="J46" s="32"/>
      <c r="K46" s="32"/>
      <c r="L46" s="32"/>
    </row>
    <row r="47" spans="1:12" x14ac:dyDescent="0.2">
      <c r="A47" s="31" t="s">
        <v>79</v>
      </c>
      <c r="B47" s="31"/>
      <c r="C47" s="31"/>
      <c r="D47" s="31"/>
      <c r="E47" s="31"/>
      <c r="F47" s="31"/>
      <c r="G47" s="33" t="str">
        <f>IF(J45="","",IF(J45&lt;90,0,IF(J45&lt;=93,5%,IF(J45&lt;=94,10%,IF(J45&lt;=95,15%,IF(J45&lt;=96,20%,IF(J45&lt;=97,25%,IF(J45&lt;=98,30%,IF(J45&lt;=99,40%,50%)))))))))</f>
        <v/>
      </c>
      <c r="H47" s="33"/>
      <c r="I47" s="33"/>
      <c r="J47" s="33"/>
      <c r="K47" s="33"/>
      <c r="L47" s="33"/>
    </row>
    <row r="48" spans="1:12" x14ac:dyDescent="0.2">
      <c r="A48" s="28" t="s">
        <v>80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49" spans="1:12" x14ac:dyDescent="0.2">
      <c r="A49" s="27" t="s">
        <v>81</v>
      </c>
      <c r="B49" s="27"/>
      <c r="C49" s="27"/>
      <c r="D49" s="27"/>
      <c r="E49" s="27"/>
      <c r="F49" s="27"/>
      <c r="G49" s="27" t="s">
        <v>82</v>
      </c>
      <c r="H49" s="27"/>
      <c r="I49" s="27"/>
      <c r="J49" s="27"/>
      <c r="K49" s="27"/>
      <c r="L49" s="27"/>
    </row>
    <row r="50" spans="1:12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 x14ac:dyDescent="0.2">
      <c r="A53" s="28" t="s">
        <v>83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x14ac:dyDescent="0.2">
      <c r="A54" s="29" t="s">
        <v>84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x14ac:dyDescent="0.2">
      <c r="A57" s="30" t="s">
        <v>85</v>
      </c>
      <c r="B57" s="30"/>
      <c r="C57" s="30"/>
      <c r="D57" s="30"/>
      <c r="E57" s="30"/>
      <c r="F57" s="30"/>
      <c r="G57" s="30" t="s">
        <v>86</v>
      </c>
      <c r="H57" s="30"/>
      <c r="I57" s="30"/>
      <c r="J57" s="30"/>
      <c r="K57" s="30"/>
      <c r="L57" s="30"/>
    </row>
    <row r="58" spans="1:12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</sheetData>
  <mergeCells count="92">
    <mergeCell ref="A1:A3"/>
    <mergeCell ref="B1:K3"/>
    <mergeCell ref="A4:L4"/>
    <mergeCell ref="B5:D5"/>
    <mergeCell ref="F5:H5"/>
    <mergeCell ref="J5:L5"/>
    <mergeCell ref="B6:D6"/>
    <mergeCell ref="F6:H6"/>
    <mergeCell ref="J6:L6"/>
    <mergeCell ref="B7:D7"/>
    <mergeCell ref="F7:H7"/>
    <mergeCell ref="J7:L7"/>
    <mergeCell ref="A8:A9"/>
    <mergeCell ref="B8:L9"/>
    <mergeCell ref="H15:J15"/>
    <mergeCell ref="H16:J16"/>
    <mergeCell ref="A17:E17"/>
    <mergeCell ref="A19:L19"/>
    <mergeCell ref="A10:L10"/>
    <mergeCell ref="H11:J11"/>
    <mergeCell ref="H12:J12"/>
    <mergeCell ref="H13:J13"/>
    <mergeCell ref="H14:J14"/>
    <mergeCell ref="C20:G20"/>
    <mergeCell ref="H20:J20"/>
    <mergeCell ref="C21:G21"/>
    <mergeCell ref="H21:J21"/>
    <mergeCell ref="C22:G22"/>
    <mergeCell ref="H22:J22"/>
    <mergeCell ref="C23:G23"/>
    <mergeCell ref="H23:J23"/>
    <mergeCell ref="C24:G24"/>
    <mergeCell ref="H24:J24"/>
    <mergeCell ref="C25:G25"/>
    <mergeCell ref="H25:J25"/>
    <mergeCell ref="C26:G26"/>
    <mergeCell ref="H26:J26"/>
    <mergeCell ref="A27:G27"/>
    <mergeCell ref="H27:J27"/>
    <mergeCell ref="A29:L29"/>
    <mergeCell ref="C30:G30"/>
    <mergeCell ref="H30:J30"/>
    <mergeCell ref="C31:G31"/>
    <mergeCell ref="H31:J31"/>
    <mergeCell ref="C32:G32"/>
    <mergeCell ref="H32:J32"/>
    <mergeCell ref="C33:G33"/>
    <mergeCell ref="H33:J33"/>
    <mergeCell ref="C34:G34"/>
    <mergeCell ref="H34:J34"/>
    <mergeCell ref="C35:G35"/>
    <mergeCell ref="H35:J35"/>
    <mergeCell ref="C36:G36"/>
    <mergeCell ref="H36:J36"/>
    <mergeCell ref="C37:G37"/>
    <mergeCell ref="H37:J37"/>
    <mergeCell ref="A38:G38"/>
    <mergeCell ref="H38:J38"/>
    <mergeCell ref="A40:L40"/>
    <mergeCell ref="A41:D41"/>
    <mergeCell ref="E41:F41"/>
    <mergeCell ref="G41:I41"/>
    <mergeCell ref="J41:L41"/>
    <mergeCell ref="A42:D42"/>
    <mergeCell ref="E42:F42"/>
    <mergeCell ref="G42:I42"/>
    <mergeCell ref="J42:L42"/>
    <mergeCell ref="A43:D43"/>
    <mergeCell ref="E43:F43"/>
    <mergeCell ref="G43:I43"/>
    <mergeCell ref="J43:L43"/>
    <mergeCell ref="A44:D44"/>
    <mergeCell ref="E44:F44"/>
    <mergeCell ref="G44:I44"/>
    <mergeCell ref="J44:L44"/>
    <mergeCell ref="A45:D45"/>
    <mergeCell ref="E45:F45"/>
    <mergeCell ref="G45:I45"/>
    <mergeCell ref="J45:L45"/>
    <mergeCell ref="A46:F46"/>
    <mergeCell ref="G46:L46"/>
    <mergeCell ref="A47:F47"/>
    <mergeCell ref="G47:L47"/>
    <mergeCell ref="A48:L48"/>
    <mergeCell ref="A58:F59"/>
    <mergeCell ref="G58:L59"/>
    <mergeCell ref="A49:F52"/>
    <mergeCell ref="G49:L52"/>
    <mergeCell ref="A53:L53"/>
    <mergeCell ref="A54:L56"/>
    <mergeCell ref="A57:F57"/>
    <mergeCell ref="G57:L57"/>
  </mergeCells>
  <phoneticPr fontId="1" type="noConversion"/>
  <dataValidations count="2">
    <dataValidation type="decimal" sqref="H31:I37 H21:I26 H12:I16" xr:uid="{19EBA7D9-4424-48CD-AA2C-B0AEE82FF1D6}">
      <formula1>0</formula1>
      <formula2>100</formula2>
    </dataValidation>
    <dataValidation type="list" sqref="B7:D7" xr:uid="{C3527F97-B7BB-4582-8EFA-313346040094}">
      <formula1>"Evaluación única"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M16"/>
  <sheetViews>
    <sheetView workbookViewId="0">
      <selection activeCell="L1" sqref="L1:M1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40"/>
      <c r="B1" s="49" t="s">
        <v>102</v>
      </c>
      <c r="C1" s="50"/>
      <c r="D1" s="50"/>
      <c r="E1" s="50"/>
      <c r="F1" s="50"/>
      <c r="G1" s="50"/>
      <c r="H1" s="50"/>
      <c r="I1" s="50"/>
      <c r="J1" s="50"/>
      <c r="K1" s="51"/>
      <c r="L1" s="58" t="s">
        <v>104</v>
      </c>
      <c r="M1" s="59"/>
    </row>
    <row r="2" spans="1:13" ht="19.5" customHeight="1" x14ac:dyDescent="0.2">
      <c r="A2" s="40"/>
      <c r="B2" s="52"/>
      <c r="C2" s="53"/>
      <c r="D2" s="53"/>
      <c r="E2" s="53"/>
      <c r="F2" s="53"/>
      <c r="G2" s="53"/>
      <c r="H2" s="53"/>
      <c r="I2" s="53"/>
      <c r="J2" s="53"/>
      <c r="K2" s="54"/>
      <c r="L2" s="58" t="s">
        <v>90</v>
      </c>
      <c r="M2" s="59"/>
    </row>
    <row r="3" spans="1:13" ht="19.5" customHeight="1" x14ac:dyDescent="0.2">
      <c r="A3" s="40"/>
      <c r="B3" s="55"/>
      <c r="C3" s="56"/>
      <c r="D3" s="56"/>
      <c r="E3" s="56"/>
      <c r="F3" s="56"/>
      <c r="G3" s="56"/>
      <c r="H3" s="56"/>
      <c r="I3" s="56"/>
      <c r="J3" s="56"/>
      <c r="K3" s="57"/>
      <c r="L3" s="58" t="s">
        <v>91</v>
      </c>
      <c r="M3" s="59"/>
    </row>
    <row r="4" spans="1:13" ht="19.5" customHeight="1" x14ac:dyDescent="0.2">
      <c r="A4" s="48" t="s">
        <v>93</v>
      </c>
      <c r="B4" s="48"/>
      <c r="C4" s="48"/>
      <c r="D4" s="48"/>
      <c r="E4" s="48" t="s">
        <v>94</v>
      </c>
      <c r="F4" s="48"/>
      <c r="G4" s="48"/>
      <c r="H4" s="48"/>
      <c r="I4" s="48"/>
      <c r="J4" s="48"/>
      <c r="K4" s="48"/>
      <c r="L4" s="48"/>
      <c r="M4" s="48"/>
    </row>
    <row r="5" spans="1:13" ht="34.5" customHeight="1" x14ac:dyDescent="0.2">
      <c r="A5" s="45" t="s">
        <v>9</v>
      </c>
      <c r="B5" s="46"/>
      <c r="C5" s="46"/>
      <c r="D5" s="47"/>
      <c r="E5" s="45" t="s">
        <v>92</v>
      </c>
      <c r="F5" s="46"/>
      <c r="G5" s="46"/>
      <c r="H5" s="46"/>
      <c r="I5" s="46"/>
      <c r="J5" s="46"/>
      <c r="K5" s="46"/>
      <c r="L5" s="46"/>
      <c r="M5" s="47"/>
    </row>
    <row r="6" spans="1:13" s="2" customFormat="1" ht="87.75" customHeight="1" x14ac:dyDescent="0.2">
      <c r="A6" s="42" t="s">
        <v>21</v>
      </c>
      <c r="B6" s="43"/>
      <c r="C6" s="43"/>
      <c r="D6" s="44"/>
      <c r="E6" s="42" t="s">
        <v>95</v>
      </c>
      <c r="F6" s="43"/>
      <c r="G6" s="43"/>
      <c r="H6" s="43"/>
      <c r="I6" s="43"/>
      <c r="J6" s="43"/>
      <c r="K6" s="43"/>
      <c r="L6" s="43"/>
      <c r="M6" s="44"/>
    </row>
    <row r="7" spans="1:13" ht="68.25" customHeight="1" x14ac:dyDescent="0.2">
      <c r="A7" s="42" t="s">
        <v>34</v>
      </c>
      <c r="B7" s="43"/>
      <c r="C7" s="43"/>
      <c r="D7" s="44"/>
      <c r="E7" s="42" t="s">
        <v>96</v>
      </c>
      <c r="F7" s="43"/>
      <c r="G7" s="43"/>
      <c r="H7" s="43"/>
      <c r="I7" s="43"/>
      <c r="J7" s="43"/>
      <c r="K7" s="43"/>
      <c r="L7" s="43"/>
      <c r="M7" s="44"/>
    </row>
    <row r="8" spans="1:13" ht="56.25" customHeight="1" x14ac:dyDescent="0.2">
      <c r="A8" s="42" t="s">
        <v>50</v>
      </c>
      <c r="B8" s="43"/>
      <c r="C8" s="43"/>
      <c r="D8" s="44"/>
      <c r="E8" s="42" t="s">
        <v>97</v>
      </c>
      <c r="F8" s="43"/>
      <c r="G8" s="43"/>
      <c r="H8" s="43"/>
      <c r="I8" s="43"/>
      <c r="J8" s="43"/>
      <c r="K8" s="43"/>
      <c r="L8" s="43"/>
      <c r="M8" s="44"/>
    </row>
    <row r="9" spans="1:13" ht="54.75" customHeight="1" x14ac:dyDescent="0.2">
      <c r="A9" s="45" t="s">
        <v>66</v>
      </c>
      <c r="B9" s="46"/>
      <c r="C9" s="46"/>
      <c r="D9" s="47"/>
      <c r="E9" s="42" t="s">
        <v>98</v>
      </c>
      <c r="F9" s="43"/>
      <c r="G9" s="43"/>
      <c r="H9" s="43"/>
      <c r="I9" s="43"/>
      <c r="J9" s="43"/>
      <c r="K9" s="43"/>
      <c r="L9" s="43"/>
      <c r="M9" s="44"/>
    </row>
    <row r="10" spans="1:13" ht="44.25" customHeight="1" x14ac:dyDescent="0.2">
      <c r="A10" s="42" t="s">
        <v>80</v>
      </c>
      <c r="B10" s="43"/>
      <c r="C10" s="43"/>
      <c r="D10" s="44"/>
      <c r="E10" s="42" t="s">
        <v>99</v>
      </c>
      <c r="F10" s="43"/>
      <c r="G10" s="43"/>
      <c r="H10" s="43"/>
      <c r="I10" s="43"/>
      <c r="J10" s="43"/>
      <c r="K10" s="43"/>
      <c r="L10" s="43"/>
      <c r="M10" s="44"/>
    </row>
    <row r="11" spans="1:13" ht="41.25" customHeight="1" x14ac:dyDescent="0.2">
      <c r="A11" s="45" t="s">
        <v>83</v>
      </c>
      <c r="B11" s="46"/>
      <c r="C11" s="46"/>
      <c r="D11" s="47"/>
      <c r="E11" s="42" t="s">
        <v>100</v>
      </c>
      <c r="F11" s="43"/>
      <c r="G11" s="43"/>
      <c r="H11" s="43"/>
      <c r="I11" s="43"/>
      <c r="J11" s="43"/>
      <c r="K11" s="43"/>
      <c r="L11" s="43"/>
      <c r="M11" s="44"/>
    </row>
    <row r="13" spans="1:13" s="3" customFormat="1" ht="12.75" x14ac:dyDescent="0.2">
      <c r="A13" s="3" t="s">
        <v>1</v>
      </c>
    </row>
    <row r="14" spans="1:13" s="3" customFormat="1" ht="12.75" x14ac:dyDescent="0.2">
      <c r="A14" s="4" t="s">
        <v>2</v>
      </c>
    </row>
    <row r="15" spans="1:13" s="3" customFormat="1" ht="12.75" x14ac:dyDescent="0.2">
      <c r="A15" s="5" t="s">
        <v>3</v>
      </c>
    </row>
    <row r="16" spans="1:13" s="3" customFormat="1" ht="12.75" x14ac:dyDescent="0.2">
      <c r="A16" s="5" t="s">
        <v>4</v>
      </c>
    </row>
  </sheetData>
  <mergeCells count="21">
    <mergeCell ref="A1:A3"/>
    <mergeCell ref="B1:K3"/>
    <mergeCell ref="L1:M1"/>
    <mergeCell ref="L2:M2"/>
    <mergeCell ref="L3:M3"/>
    <mergeCell ref="A4:D4"/>
    <mergeCell ref="E4:M4"/>
    <mergeCell ref="A6:D6"/>
    <mergeCell ref="A5:D5"/>
    <mergeCell ref="E5:M5"/>
    <mergeCell ref="E6:M6"/>
    <mergeCell ref="E7:M7"/>
    <mergeCell ref="E8:M8"/>
    <mergeCell ref="E9:M9"/>
    <mergeCell ref="E10:M10"/>
    <mergeCell ref="E11:M11"/>
    <mergeCell ref="A7:D7"/>
    <mergeCell ref="A8:D8"/>
    <mergeCell ref="A9:D9"/>
    <mergeCell ref="A10:D10"/>
    <mergeCell ref="A11:D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tabSelected="1" workbookViewId="0">
      <selection activeCell="H12" sqref="H12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9.7109375" customWidth="1"/>
  </cols>
  <sheetData>
    <row r="2" spans="2:10" ht="19.5" customHeight="1" x14ac:dyDescent="0.25">
      <c r="B2" s="68" t="s">
        <v>5</v>
      </c>
      <c r="C2" s="69"/>
      <c r="D2" s="70"/>
      <c r="E2" s="64" t="s">
        <v>103</v>
      </c>
      <c r="F2" s="64"/>
      <c r="G2" s="64"/>
      <c r="H2" s="64"/>
      <c r="I2" s="65"/>
      <c r="J2" s="80" t="s">
        <v>104</v>
      </c>
    </row>
    <row r="3" spans="2:10" ht="20.25" customHeight="1" x14ac:dyDescent="0.25">
      <c r="B3" s="71"/>
      <c r="C3" s="72"/>
      <c r="D3" s="73"/>
      <c r="E3" s="66"/>
      <c r="F3" s="66"/>
      <c r="G3" s="66"/>
      <c r="H3" s="66"/>
      <c r="I3" s="67"/>
      <c r="J3" s="12" t="s">
        <v>88</v>
      </c>
    </row>
    <row r="4" spans="2:10" ht="21.75" customHeight="1" x14ac:dyDescent="0.25">
      <c r="B4" s="74"/>
      <c r="C4" s="75"/>
      <c r="D4" s="76"/>
      <c r="E4" s="77" t="s">
        <v>101</v>
      </c>
      <c r="F4" s="78"/>
      <c r="G4" s="78"/>
      <c r="H4" s="78"/>
      <c r="I4" s="79"/>
      <c r="J4" s="12" t="s">
        <v>89</v>
      </c>
    </row>
    <row r="5" spans="2:10" x14ac:dyDescent="0.25">
      <c r="B5" s="6" t="s">
        <v>6</v>
      </c>
      <c r="C5" s="7"/>
      <c r="D5" s="7"/>
      <c r="E5" s="8"/>
      <c r="F5" s="8"/>
      <c r="G5" s="8"/>
      <c r="H5" s="8"/>
      <c r="I5" s="8"/>
      <c r="J5" s="9"/>
    </row>
    <row r="6" spans="2:10" x14ac:dyDescent="0.25">
      <c r="B6" s="10" t="s">
        <v>0</v>
      </c>
      <c r="C6" s="11" t="s">
        <v>7</v>
      </c>
      <c r="D6" s="60" t="s">
        <v>8</v>
      </c>
      <c r="E6" s="60"/>
      <c r="F6" s="60"/>
      <c r="G6" s="60"/>
      <c r="H6" s="60"/>
      <c r="I6" s="60"/>
      <c r="J6" s="61"/>
    </row>
    <row r="7" spans="2:10" ht="31.5" customHeight="1" x14ac:dyDescent="0.25">
      <c r="B7" s="24">
        <v>1</v>
      </c>
      <c r="C7" s="25">
        <v>46283</v>
      </c>
      <c r="D7" s="62" t="s">
        <v>87</v>
      </c>
      <c r="E7" s="62"/>
      <c r="F7" s="62"/>
      <c r="G7" s="62"/>
      <c r="H7" s="62"/>
      <c r="I7" s="62"/>
      <c r="J7" s="63"/>
    </row>
  </sheetData>
  <mergeCells count="5">
    <mergeCell ref="D6:J6"/>
    <mergeCell ref="D7:J7"/>
    <mergeCell ref="E2:I3"/>
    <mergeCell ref="B2:D4"/>
    <mergeCell ref="E4:I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Nombre del formato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2026-09-18T17:05:10Z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