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Nathaly- 02-03-17\Documents\2017\Seguimientos\Sgto Plan Anticorrupción y AC\Tercer Cautrimestre\"/>
    </mc:Choice>
  </mc:AlternateContent>
  <bookViews>
    <workbookView xWindow="0" yWindow="0" windowWidth="24000" windowHeight="9630" firstSheet="4" activeTab="8"/>
  </bookViews>
  <sheets>
    <sheet name="Contenido" sheetId="8" r:id="rId1"/>
    <sheet name="Consolidado" sheetId="13" r:id="rId2"/>
    <sheet name="Antitrámites corte nov" sheetId="18" r:id="rId3"/>
    <sheet name="Rendicion de Cuentas nov" sheetId="19" r:id="rId4"/>
    <sheet name="Servicio al Ciudadano nov" sheetId="20" r:id="rId5"/>
    <sheet name="Gestion del Riesgo CORTE DIC" sheetId="16" r:id="rId6"/>
    <sheet name="Transparencia nov" sheetId="21" r:id="rId7"/>
    <sheet name="EstgiaPartcp" sheetId="15" r:id="rId8"/>
    <sheet name="Mapa de Riesgos corte nov" sheetId="17" r:id="rId9"/>
  </sheets>
  <definedNames>
    <definedName name="_xlnm._FilterDatabase" localSheetId="3" hidden="1">'Rendicion de Cuentas nov'!$A$12:$L$25</definedName>
    <definedName name="Z_71583903_AF65_4743_B0A3_D2742B19A8BB_.wvu.Cols" localSheetId="8" hidden="1">'Mapa de Riesgos corte nov'!$E:$G,'Mapa de Riesgos corte nov'!$I:$K,'Mapa de Riesgos corte nov'!$S:$V</definedName>
    <definedName name="Z_71583903_AF65_4743_B0A3_D2742B19A8BB_.wvu.Cols" localSheetId="3" hidden="1">'Rendicion de Cuentas nov'!$J:$L</definedName>
    <definedName name="Z_71583903_AF65_4743_B0A3_D2742B19A8BB_.wvu.Cols" localSheetId="4" hidden="1">'Servicio al Ciudadano nov'!$J:$L</definedName>
    <definedName name="Z_71583903_AF65_4743_B0A3_D2742B19A8BB_.wvu.Cols" localSheetId="6" hidden="1">'Transparencia nov'!$K:$M</definedName>
    <definedName name="Z_71583903_AF65_4743_B0A3_D2742B19A8BB_.wvu.FilterData" localSheetId="3" hidden="1">'Rendicion de Cuentas nov'!$A$12:$L$25</definedName>
    <definedName name="Z_71583903_AF65_4743_B0A3_D2742B19A8BB_.wvu.Rows" localSheetId="2" hidden="1">'Antitrámites corte nov'!$13:$26</definedName>
    <definedName name="Z_71583903_AF65_4743_B0A3_D2742B19A8BB_.wvu.Rows" localSheetId="1" hidden="1">Consolidado!$18:$19</definedName>
  </definedNames>
  <calcPr calcId="162913" concurrentCalc="0"/>
  <customWorkbookViews>
    <customWorkbookView name="Deissy Nathaly Cardenas Lemus - Vista personalizada" guid="{71583903-AF65-4743-B0A3-D2742B19A8BB}" mergeInterval="0" personalView="1" maximized="1" xWindow="-8" yWindow="-8" windowWidth="1616" windowHeight="876" activeSheetId="7"/>
  </customWorkbookViews>
</workbook>
</file>

<file path=xl/calcChain.xml><?xml version="1.0" encoding="utf-8"?>
<calcChain xmlns="http://schemas.openxmlformats.org/spreadsheetml/2006/main">
  <c r="K15" i="20" l="1"/>
  <c r="K23" i="19"/>
  <c r="B2" i="8"/>
  <c r="D22" i="13"/>
  <c r="D20" i="13"/>
  <c r="D14" i="13"/>
  <c r="D12" i="13"/>
  <c r="D8" i="13"/>
  <c r="D4" i="13"/>
</calcChain>
</file>

<file path=xl/sharedStrings.xml><?xml version="1.0" encoding="utf-8"?>
<sst xmlns="http://schemas.openxmlformats.org/spreadsheetml/2006/main" count="945" uniqueCount="710">
  <si>
    <t>Componente 1: Gestión del Riesgo de Corrupción  -Mapa de Riesgos de Corrupción</t>
  </si>
  <si>
    <t>Subcomponente</t>
  </si>
  <si>
    <t xml:space="preserve"> Actividades</t>
  </si>
  <si>
    <t>Meta o producto</t>
  </si>
  <si>
    <t xml:space="preserve">Responsable </t>
  </si>
  <si>
    <t>Fecha programada</t>
  </si>
  <si>
    <t>1.1</t>
  </si>
  <si>
    <t>1.2</t>
  </si>
  <si>
    <t>1.3</t>
  </si>
  <si>
    <t>1.4</t>
  </si>
  <si>
    <t>2.1</t>
  </si>
  <si>
    <t>2.2</t>
  </si>
  <si>
    <t>2.3</t>
  </si>
  <si>
    <t>3.1</t>
  </si>
  <si>
    <t>3.2</t>
  </si>
  <si>
    <t>4.1</t>
  </si>
  <si>
    <t>Plan Anticorrupción y de Atención al Ciudadano</t>
  </si>
  <si>
    <t>Componente 2:  Estrategia Antitrámites</t>
  </si>
  <si>
    <t>Responsable</t>
  </si>
  <si>
    <t xml:space="preserve">Plan Anticorrupción y de Atención al Ciudadano                                                                                                                                                                                                                                        </t>
  </si>
  <si>
    <t>Componente 3:  Rendición de cuentas</t>
  </si>
  <si>
    <t xml:space="preserve">Subcomponente </t>
  </si>
  <si>
    <t>Actividades</t>
  </si>
  <si>
    <t>3.3</t>
  </si>
  <si>
    <t>3.4</t>
  </si>
  <si>
    <t>Componente 4:  Servicio al Ciudadano</t>
  </si>
  <si>
    <t>Componente 5:  Transparencia y Acceso a la Información</t>
  </si>
  <si>
    <t>Mapa de Riesgos Corrupción</t>
  </si>
  <si>
    <t>% de Avance</t>
  </si>
  <si>
    <t>Entidad:</t>
  </si>
  <si>
    <t>Vigencia:</t>
  </si>
  <si>
    <t>Fecha de publicación</t>
  </si>
  <si>
    <t>Actividades cumplidas</t>
  </si>
  <si>
    <t>Fecha de seguimiento:</t>
  </si>
  <si>
    <t>Componente</t>
  </si>
  <si>
    <t>Gestión de Riesgos</t>
  </si>
  <si>
    <t>Anti trámites</t>
  </si>
  <si>
    <t>Rendición de Cuentas</t>
  </si>
  <si>
    <t xml:space="preserve">Transparencia y Acceso a la Información </t>
  </si>
  <si>
    <t>Contenido</t>
  </si>
  <si>
    <t>Cantidad</t>
  </si>
  <si>
    <t>Indicadores y metas del plan</t>
  </si>
  <si>
    <t>Servicio al Ciudadano</t>
  </si>
  <si>
    <t>Mapa de riesgos de Corrupción</t>
  </si>
  <si>
    <t>Actividad Cumplida</t>
  </si>
  <si>
    <t>% de avance</t>
  </si>
  <si>
    <t>Observaciones Control Interno</t>
  </si>
  <si>
    <t>SEGUIMIENTO OFICINA DE CONTROL INTERNO</t>
  </si>
  <si>
    <t xml:space="preserve">Fecha de Seguimiento </t>
  </si>
  <si>
    <t>Actividades Programadas</t>
  </si>
  <si>
    <t>Actividades Cumplidas</t>
  </si>
  <si>
    <t>INSTITUTO DE HIDROLOGÍA, METEOROLOGÍA Y ESTUDIOS AMBIENTALES</t>
  </si>
  <si>
    <t>OCI - seguimiento  02</t>
  </si>
  <si>
    <t>Actualizar la caracterización de población objetivo del IDEAM basándose en estudios previos y análisis existentes.</t>
  </si>
  <si>
    <t>Publicar en la página Web de la entidad la información relacionada con Ley de Transparencia y aquellos mecanismos mediante los cuales la ciudadanía pueda verificar la rendición de cuentas.                                                               (Medios de divulgación: Página Web).</t>
  </si>
  <si>
    <t>Divulgar los productos realizados por el IDEAM y su alcance.</t>
  </si>
  <si>
    <t>Noticias publicadas donde se evidencie la gestión del IDEAM.</t>
  </si>
  <si>
    <t>Grupo de Comunicaciones</t>
  </si>
  <si>
    <t>1 pieza gráfica, audiovisual o multimedia trimestral (4 piezas anuales)</t>
  </si>
  <si>
    <t>1 audiencia pública participativa anual.</t>
  </si>
  <si>
    <t>Foro virtual como espacio de diálogo a través de TIC's para dar a conocer la gestión de la Entidad y abrir un canal de comunicación entre el ciudadano y la entidad. (Medios de divulgación: Twitcam)</t>
  </si>
  <si>
    <t>1 foro semestral (2 anuales).</t>
  </si>
  <si>
    <t>Participar en las Ferias Nacionales de Servicio al Ciudadano</t>
  </si>
  <si>
    <t>Grupo de Atención al Ciudadano</t>
  </si>
  <si>
    <t>Identificar uno de los usuarios que más consulta la información del IDEAM y otro que haga uso de la misma, para entregarles un reconocimiento a su fidelidad.</t>
  </si>
  <si>
    <t>1. Hacer un reconocimiento público y el envío de una carta al usuario identificado, reconociendo y agradeciendo su fidelidad.                                                                                                 2. Entrega de kit de publicaciones seleccionadas del IDEAM al usuario escogido.</t>
  </si>
  <si>
    <t>• Grupo de Atención al Ciudadano 
• Grupo de Comunicaciones</t>
  </si>
  <si>
    <t>Identificar un servidor del IDEAM para hacer visible su labor, en pro de las prácticas de Participación Ciudadana,  a través de la publicación de una nota en la revista interna u otros canales de divulgación interna</t>
  </si>
  <si>
    <t>Grupo de Administración y Desarrollo del Talento Humano</t>
  </si>
  <si>
    <t>Evaluación y propuesta de mejoras de la estrategia de rendición de cuentas.</t>
  </si>
  <si>
    <t>Oficina de Planeación</t>
  </si>
  <si>
    <t>IDENTIFICACIÓN DEL RIESGO</t>
  </si>
  <si>
    <t>ANÁLISIS DEL RIESGO</t>
  </si>
  <si>
    <t xml:space="preserve">CONTROLES </t>
  </si>
  <si>
    <t>VALORACIÓN DEL RIESGO</t>
  </si>
  <si>
    <t>TRATAMIENTO</t>
  </si>
  <si>
    <t>MONITOREO Y REVISIÓN</t>
  </si>
  <si>
    <t>CAUSA</t>
  </si>
  <si>
    <t>RIESGO</t>
  </si>
  <si>
    <t>CONSECUENCIA</t>
  </si>
  <si>
    <t>RIESGO INHERENTE</t>
  </si>
  <si>
    <t>RIESGO RESIDUAL</t>
  </si>
  <si>
    <t>ACCIONES ASOCIADAS AL CONTROL</t>
  </si>
  <si>
    <t>FECHA</t>
  </si>
  <si>
    <t>ACCIONES</t>
  </si>
  <si>
    <t>PROBABILIDAD</t>
  </si>
  <si>
    <t>IMPACTO</t>
  </si>
  <si>
    <t>ZONA DE RIESGO</t>
  </si>
  <si>
    <t>PERIODO DE EJECUCIÓN</t>
  </si>
  <si>
    <t>REGISTRO</t>
  </si>
  <si>
    <t>x</t>
  </si>
  <si>
    <t>Mensual</t>
  </si>
  <si>
    <t>Utilizar indebidamente la información noticiosa previo a su publicación en los diferentes canales como la Web, el Twitter o el Facebook de la Entidad.</t>
  </si>
  <si>
    <t>1. Hallazgos en auditorias de los entes de Control. 
2. Perdida de credibilidad en la gestión de la Entidad. 
3. Generacion de panico, alertas y desconfiaza. 
4. Deterioro de imagen y perpecion de
ciudadano sobre la gestion de la entidad.</t>
  </si>
  <si>
    <t xml:space="preserve">M    </t>
  </si>
  <si>
    <t>PROCESO</t>
  </si>
  <si>
    <t>Durante la vigencia</t>
  </si>
  <si>
    <t>Intereses mutuos o recibimiento de dádivas.</t>
  </si>
  <si>
    <t xml:space="preserve">B    </t>
  </si>
  <si>
    <t>Tiempo de resago de información en los procesos de verificación y validación.
Deficiencia en los procesos y procedimientos para la gestión de datos e información.</t>
  </si>
  <si>
    <t>Suministro información hidrometeorológica y ambiental para beneficio particular.</t>
  </si>
  <si>
    <t xml:space="preserve"> B   </t>
  </si>
  <si>
    <t>X</t>
  </si>
  <si>
    <t xml:space="preserve"> B                            </t>
  </si>
  <si>
    <t xml:space="preserve">Durante la vigencia </t>
  </si>
  <si>
    <t xml:space="preserve">Actualizar procedimientos.
Incluir procedimientos en el SGI. </t>
  </si>
  <si>
    <t xml:space="preserve">  M  </t>
  </si>
  <si>
    <t xml:space="preserve">  B                           </t>
  </si>
  <si>
    <t>Decisiones ajustadas a intereses particulares</t>
  </si>
  <si>
    <t>Solicitar o aceptar pagos o cualquier otra clase de beneficio.</t>
  </si>
  <si>
    <t>Tutelas, Demandas Adminitrativas, Responsabilidad Penal y Disciplinaria y pérdida de la credibilidad.</t>
  </si>
  <si>
    <t>Trimestral</t>
  </si>
  <si>
    <t>ATENCION AL CIUDADANO</t>
  </si>
  <si>
    <t>GESTION DOCUMENTAL</t>
  </si>
  <si>
    <t>Favorecimiento económico a terceros en las licitaciones del Instituto.</t>
  </si>
  <si>
    <t>GESTION FINANCIERA - CONTABILIDAD</t>
  </si>
  <si>
    <t>1. Desconocimiento de principios básicos en la ejecución del presupuesto. 
2. Falta de valores éticos y morales en los servidores públicos que toman decisiones frente al manejo presupuestal.
3. Informacion inconsistente al solicitar los Certificados de Disponibilidad.</t>
  </si>
  <si>
    <t>Beneficio a terceros en la expedicion de Certificados Presupuestales y Registros Presupuestales.</t>
  </si>
  <si>
    <t xml:space="preserve">Mensual </t>
  </si>
  <si>
    <t>GESTION FINANCIERA - PRESUPUESTO</t>
  </si>
  <si>
    <t>Omisión, intereses mutuo o recibimiento de dádivas.</t>
  </si>
  <si>
    <t>GESTION FINANCIERA - TESORERIA</t>
  </si>
  <si>
    <t xml:space="preserve"> A   </t>
  </si>
  <si>
    <t>Presiones indebidas sobre funcionarios del Instituto por parte de firmas interesadas en los futuros procesos de contratación de la Entidad.
asignacion y entrega de dadivas y sobornos</t>
  </si>
  <si>
    <t>Certificación fraudulenta de ingresos al instituto.</t>
  </si>
  <si>
    <t>Revisión trimestral de los documentos soportes ingreso Almacén.</t>
  </si>
  <si>
    <t>Documento Diligenciado</t>
  </si>
  <si>
    <t xml:space="preserve">   E </t>
  </si>
  <si>
    <t xml:space="preserve">                            E </t>
  </si>
  <si>
    <t>GESTION CONTROL DISCIPLINARIO INTERNO</t>
  </si>
  <si>
    <t>Desconocimiento de las funciones y objetivos de la Oficina de Control Interno por parte de las demás dependencias.</t>
  </si>
  <si>
    <t xml:space="preserve">  E  </t>
  </si>
  <si>
    <t>Generación de informes sin la debida idoneidad por parte de los auditores de la Oficina de Control Interno.</t>
  </si>
  <si>
    <t>GESTION DE LAS COMUNICACIONES</t>
  </si>
  <si>
    <t>GESTION DE LA PLANEACION</t>
  </si>
  <si>
    <t>GENERACION DE DATOS E INFORMACION HIDROMETEOROLOGICA  AMBIENTAL PARA LA TOMA DE DECISIONES</t>
  </si>
  <si>
    <t>GENERARACION DE  CONOCIMIENTO E INVESTIGACION</t>
  </si>
  <si>
    <t>SERVICIOS (LABORATORIO, AERONAUTICA, PRONOSTICOS Y REDES)</t>
  </si>
  <si>
    <t>GESTION JURIDICA Y  CONTRACTUAL</t>
  </si>
  <si>
    <t>GESTION DE RECURSOS INFORMATICOS Y TECNOLOGICOS</t>
  </si>
  <si>
    <t>GESTION DEL DESARROLLO DEL TALENTO HUMANO</t>
  </si>
  <si>
    <t xml:space="preserve">B             </t>
  </si>
  <si>
    <t xml:space="preserve">A       </t>
  </si>
  <si>
    <t xml:space="preserve">B              </t>
  </si>
  <si>
    <t>Oficina Asesora de Planeación.</t>
  </si>
  <si>
    <t>Grupo de Comunicaciones y Oficina Asesora de Planeación.</t>
  </si>
  <si>
    <t>Líder de cada proceso.</t>
  </si>
  <si>
    <t>Oficina de Control Interno</t>
  </si>
  <si>
    <t>% avance</t>
  </si>
  <si>
    <t xml:space="preserve">Realizar seguimiento a la estrategia de servicio de Atención al Ciudadano. </t>
  </si>
  <si>
    <t>Grupo de Atención al Ciudadano.</t>
  </si>
  <si>
    <t>Publicar en la Web, trimestralmente, el informe de la gestión de las PQRS.</t>
  </si>
  <si>
    <t>Informe trimestral publicado</t>
  </si>
  <si>
    <t>Promover en la Entidad una cultura de servicio al ciudadano.</t>
  </si>
  <si>
    <t>Realizar reporte del seguimiento hecho a la gestión interna de las PQRS.</t>
  </si>
  <si>
    <t xml:space="preserve">Grupo de Atención al Ciudadano </t>
  </si>
  <si>
    <t>Informe de seguimiento</t>
  </si>
  <si>
    <t>Realizar la medición del Nivel de Satisfacción de Usuarios del IDEAM.</t>
  </si>
  <si>
    <t>Todas las áreas responsables</t>
  </si>
  <si>
    <t>Permanente</t>
  </si>
  <si>
    <t>Revisión realizada</t>
  </si>
  <si>
    <t>Oficina de Informática</t>
  </si>
  <si>
    <t>* Promoción de la aplicación "Mi pronóstico" del IDEAM disponible en goo.gl/lVnyBg  
* Video "Prepárate para enfrentar estado del tiempo" disponible en https://www.youtube.com/watch?v=EYovgq6Qnrk   
* Video "Fenómeno de la Niña" disponible en https://www.youtube.com/watch?v=y-dbLt_zKWo</t>
  </si>
  <si>
    <t>Julio 31 - Agosto 22</t>
  </si>
  <si>
    <t>MONITOREO A 31 AGOSTO 2016</t>
  </si>
  <si>
    <t>SEGUIMIENTO OCI</t>
  </si>
  <si>
    <t>OBSERVACIONES</t>
  </si>
  <si>
    <t>EFECTIVIDAD DEL CONTROL</t>
  </si>
  <si>
    <t>Se verificó en los links enunciados los videos  Prepárate para enfrentar estado del tiempo y Fenómeno de la Niña,  como evidencia audiovisual de los productos desarrollados por el IDEAM</t>
  </si>
  <si>
    <t xml:space="preserve">Verificados los links: Invitacion rendicion cuentas en goo.gl/SwdS8r y publicacion de la actividad de la rendicion de cuentas en goo.gl/7zaSPn, evento realizado el 22 de abril con la asistencia de más de 170 representantes de entidades como el Servicio Geológico Colombiano (SGC), el Departamento Nacional de Planeación (DNP), el Ministerio de Ambiente y Desarrollo Sostenible (MADS), la Federación Nacional de Departamentos, el Instituto Geográfico Agustín Codazzi (IGAC), la Cancillería, la Secretaría Distrital de Ambiente (SDA), Andesco, Geociencias, Parque Naturales de Colombia, Ceniflores, Acosemillas, Asocars, Fedecacao, Fedepapa, el Instituto Humboldt, el Fondo para el Financiamiento del Sector Agropecuario (FINAGRO), la Dirección General Marítima (DIMAR), la Autoridad Nacional de Licencias Ambientales (ANLA), la UNGRD, el Instituto Nacional para Sordos (INSOR), como uno de los principales aliados del IDEAM, y algunas corporaciones autónomas regionales como la CAR, Corpoboyacá, la CAM, Corpamag, entre otras. </t>
  </si>
  <si>
    <t>Se observa que la información suministrada por el Grupo de Gestión Documental a la Oficina de Informática como activo de información se encuentra publicada en la página Web y no ha sufrido ni amerita cambio alguno a la fecha ( se adjunta pantallazo de página Web de IDEAM y link que contiene la relación de activos de información del IDEAM:   http://www.ideam.gov.co/documents/24189/359037/A-GI-F001+ACTIVOS+DE+INFORMACION_TOTAL+IDEAM.pdf/4dbbfcc9-8310-40d9-b63c-e978ed4f5bee  )</t>
  </si>
  <si>
    <t xml:space="preserve">02 de mayo al 31 de julio </t>
  </si>
  <si>
    <t>Estudios previos parte juridica Areá de Servicios Administrativos radicados para revisión de la oficina Juridica y aprobación en Comité de Contratación según los siguientes ORFEOS. 
1. 20162060003603 Mantenimiento sedes Ideam.
2. 20162060001221 Mantenimiento Asensores
3. 20162060002923 Mantenimiento planta Electrica
4. 20162060003693 Arriendo Duitama
5. 20162060003223 Prestacion de servicios Walter Perilla
6. 20162060003203 Prestacion de servicios Diana Yanquen
7. 20162060002833 Prestacion de servicios Libia Sanchez 
8. 20162060002923 Prestacion de servicios David Lopez
9. 20162060003903 Cesion contrato prestacion de servicios
10.  20162000000873 Prestación de servicios Luis Fernando caicedo
11. 20162060001143 Prestación de Servicios Sandra Ricardo
12. 20162000000803 Prestación de Servicios Juan Carlos Kure
13.20162060003293 Mantenimiento correctivo y preventivo de la red electrica del area operativa N° 4 Huila
14. 20162060002053 sistema detección de incendios HOSHIKI y Data Center
NOTA: Los siguentes procesos se encuentran en etapa de alaboración de Estudios Previos:
- arrendamiento villavicencio, trasteo villavicencio, red contra incendios, laboratorio, aires acondicionados, mantenimiento extintores, circuito cerrado de televisión, adición contrato seguros.
Conforme a lo anterior, se evidencia que los controles han sido efectivos y no se ha materializado el riesgo (evidencias en los orfeos descritos)</t>
  </si>
  <si>
    <t>31 DE GOSTO DE 2016</t>
  </si>
  <si>
    <t>31 DE AGOSTO DE 2016</t>
  </si>
  <si>
    <t>Se llevó a cabo la capacitación frente al tema de Manual de Supervisión y Manual de contratación el día 12/01/2016. Para lo cual se adjunta lista de asistencia. 
Se llevaron a Cabo veintiseis (26) reuniones de comité de contratación desde el 6 de mayo de 2016 (Acta N° 17) hasta el 30 de agosto posterior (Acta N° 42). (Para lo cual se adjuntan las actas).
Se llevó a cabo doce (12) procesos de selección para lo cual se adjuntan los links donde se puede observar las actas del comité evaluador.
Por lo anterior, el riesgo se encuentra debidamente controlado  y no se ha  materializado</t>
  </si>
  <si>
    <t>El IDEAM en alianza con el Programa Nacional de Servicio al Ciudadano,  del Departamento Nacional de Planeacón,  realizan el seguimiento a la estrategía del Servicio al Ciudadano del Insituto, para lo cual el dia 23 de agosto se reunieron con el fin de mostrar el estado de avance de dicha estrategia. Producto de esto el PNSC entregó el correspondiente informe de seguimiento determinando las acciones de mejora  que deben articularse con futuros PAAC  a ejecutarse en la presente  vigencia y  2017.                                                                                  
El informe del segundo trimestre del año, da cuenta del mejoramiento en la gestión realizada a las PQRS. Se mantiene el monitoreo constante hasta lograr el 100%, hoy se encuentra al 98.62% de efectividad, en términos de oportunidad de respuesta..</t>
  </si>
  <si>
    <t xml:space="preserve">GRUPO DE ATENCIÓN AL CIUDADANO
A efectos de que la ciudadanía se mantenga actualizada sobre la información con respecto a las solicitudes de informacion (PQRS), el Grupo de Atenciòn al Ciudadano publica de manera trimestral los informes de PQRS, así mismo el ciudadano puede acceder a un instructivo de trámite que indica como solicitar la información deseada, así como el formato de solicitud de parámetros hidrometereológicos. (http://www.ideam.gov.co/solicitud-de-informacion)
A la fecha se encuentran publicados los informes del l y ll trimestres de 2016 link:goo.gl/fGnEpK
</t>
  </si>
  <si>
    <t>Se evidenció la publicación de los informes trimestrales de pqrs, conforme lo establece la Ley 1712 de 2014, con corte al I y II trimestre de la vigencia.</t>
  </si>
  <si>
    <t xml:space="preserve">Desde el Grupo de Atención  al Ciudadano, se han dictado 26  talleres enfocados a dotar y dar herramientas a los funcionarios del Instituto del conocimiento de las buenas prácticas de Atención al ciudadano, fortalecer la cultura del servicio y los mecanismos de participacion ciudadana con los que cuenta actualmente el IDEAM   
Las fotos y los videos de las evidencias de las capacitaciones se encuentran en el archivo  del Grupo de Atención al Ciudadano </t>
  </si>
  <si>
    <t>GRUPO DE ATENCIÓN AL CIUDADANO:
Para efectos de que la ciudadanía se mantenga actualizada sobre la información con respecto a las solicitudes de informacion (PQRS), el Grupo de Atenciòn al Ciudadano publica de manera trimestral los informes de PQRS, así mismo el ciudadano puede acceder a un instructivo de trámite que indica como solicitar la información deseada, así como el formato de solicitud de parámetros hidrometereológicos. (http://www.ideam.gov.co/solicitud-de-informacion)
A la fecha se encuentran publicados los informes del l y ll trimestre de 2016 link:goo.gl/fGnEpK</t>
  </si>
  <si>
    <t>GRUPO COMUNICACIONES
Publicación de 47 noticias desde el 1 de enero, que dan cuenta de la gestión del IDEAM, así:
Enero: 4 noticias, Febrero: 2 noticias, Marzo: 3 noticias, Abril: 5 noticias, Mayo: 6 noticias, Junio: 7 noticias, Julio: 7 noticias, Agosto: 10 noticias
 Entre otras, las noticias se desarrollan en las siguientes temáticas: 
• Trabajo por la prevención
• “El IDEAM se toma las regiones”, interacción del Instituto con las diferentes autoridades y tomadores de decisión de las regiones.
• Cierre Fenómeno del Niño
• Convenios para el fortalecimiento de la generación de conocimiento
• Lanzamiento de productos del Instituto  
La publicación de estas noticias se puede verificar en "Sala de Prensa" http://www.ideam.gov.co/web/sala-de-prensa/noticias
Oficina Asesora de Planeación
Se mantiene actualizada la informacion de responsabilidad de la OAP, como lo es los planes de accion.</t>
  </si>
  <si>
    <t>Se realizó análisis con la herramienta Tawdis para validar el nivel de accesibilidad del portal institucional. Sobre los resultados se realizarán los ajustes para alcanzar en nivel de accesibilidad A. Se adjunta documento de análisis.
Archivo Adjunto Carpeta
\Control Interno\GESTIÓN DEL RIESGO DE CORRUPCIÓN\Plan acción accesibilidad 2016</t>
  </si>
  <si>
    <t xml:space="preserve">Obtener algun beneficio personal o dinero adicional, con la información técnico científica que genera el Instituto.
                                                                                                                                                                                                                                                                                                                                                                                                                                                                                                  </t>
  </si>
  <si>
    <t xml:space="preserve">La Oficina Asesora de Planeación no reportó avance a este riesgo en el presente seguimiento; a pesar de los reiterados requerimientos  realizados  por la Oficina de Control Interno  </t>
  </si>
  <si>
    <t xml:space="preserve">1-Aprobación del procedimiento (A-GD-P008), para trámite interno de solicitud de ISBN (International Standard Book Number: es un sistema internacional de numeración para publicaciones “tipo-libro” certificado por normas ISO que identifica cada título, impreso y/o digital, de acuerdo con su procedencia región, país o área idiomática y número del editor. Está conformado por trece dígitos precedidos por las siglas ISBN) e ISSN (International Standard Serial Number, Es un número internacional normalizado para publicaciones seriadas, creado por la Organización Internacional de Normalización (ISO),  como respuesta a la necesidad de identificar las publicaciones seriadas). Con este mecanismo de identificación de las publicaciones se pretende ejercer control sobre la edición y el dominio publico de estas obras evitando de alguna manera el plagio de contenidos.    
2-Se encuentra en proceso de difusión interna la socializacion del procedimiento descrito anteriormente. (se adjunta e-mail de la solicitud dirigida al Grupo de Comunicaciones).                                                                       
3-Actualización del Reglamento del Centro de Documentación. Se encuentra en trámite de firmas del acto administrativo en la Secretaria General y Dirección, (Se adjunta copia del proyecto de Reglamento, revisado por Of. Jurídica )                                                               
4-Elaboración de instructivos :"Guia para Realizar las Transferencias Documentales", "Guia para la Organización de Archivos de Gestión" . Estos documentos se socializaron con las Dependencias de fecha 23 de mayo, que manejan archivos satelites, a saber: Grupo de Talento Humano, Grupo de Acreditación de Laboratorios, Oficina Jurídica, Control Interno Disciplinario, Grupo de Planeación Operativa . ( Se adjunta imagen del documento y e-mail de fecha: remitiendo esta información.) . De igual manera se actualizó la TRD ( Tabla de Retención Documental ) del Grupo de Planeación Operativa ( adjunto imagen ). 
Con lo anterior la Dependencia controla el riesgo de pérdida de información institucional a través del instrumento de Gestión Documental denominado TRD, cuyo objetivo es salvaguardar la memoria institucional y garantizar su posterior consulta.                                                                                                                                        </t>
  </si>
  <si>
    <t>Informes de Arqueo de Caja Menor correspondiente a los cortes de 30 de Abril, 31 de Mayo, 30 de Junio, 31 de Julio, y 31 de Agosto de 2016. Estos informes reposan en la coordinación del grupo de Servicios Administrativos.</t>
  </si>
  <si>
    <t>De conformidad con lo descrito en las observaciones, no es posible determinar la efectivad de los controles en el manejo del riesgo.</t>
  </si>
  <si>
    <t>Desde el Grupo de Atención  al Ciudadano, se han dictado 26  talleres enfocados a dotar y dar herramientas a los funcionarios del Instituto del conocimiento de las buenas prácticas de Atención al ciudadano, fortalecer la cultura del servicio y los mecanismos de participacion ciudadana con los que cuenta actualmente el IDEAM   
Se realiza semanalmente seguimiento y control al estado de avance de las PQRS. Se emite un primer recordatorio por correo electrónico y posteriormente se realiza visita a la dependencia para verificar el estado de las PQRS, para lo cual se llena una planilla de control. Este seguimiento permite al  Grupo de Atención al Ciudadano identificar las demoras y las causas en los procesos de respuesta y tomar los correctivos necesarios.
De otra parte mediante acta del 20/08/2016 el Grupo de Atención al Ciudadano,  practica la evaluación a los talleres de capacitacion.</t>
  </si>
  <si>
    <t>Esta actividad es realizada por un miembro del equipo de Contabilidad quien efectúa la revisión de los documentos soportes remitidos por los supervisores de los procesos de bolsa mercantil, verifica las retenciones de impuestos y que las entradas de almacen coincidan con los valores facturados; una vez realizado este trámite remite a la Coordinación del Grupo de Contabilidad  quien verifica y aprueba la amortización tanto en el documento de autorización del desembolso que va para la Bolsa mercantil como en el Aplicativo SIIF.  Este riesgo se encuentra controlado y no se ha materizalido (evidencia relaciones de amortización con la firma de la Coordinación)</t>
  </si>
  <si>
    <t>Esta actividad es realizada por un miembro del equipo de Contabilidad quien efectúa el anàlisis y establece los indicadores apropiados para cada licitacion basandose en el SIREM el cual nos da el punto de partida, asi mismo analizando las licitaciones del mismo objeto contractual en las demás entidades estatales y antes de ser enviados a la Oficina Jurídica para su publicación son revisados y aprobados por la Coordinacion del Grupo de Contabilidad. Este riesgo se encuentra controlado y no se ha materializado (evidencia indicadores establecidos con la firma de la Coordinación)</t>
  </si>
  <si>
    <t xml:space="preserve">Del análisis realizado al monitoreo del riesgo se observa que en el avance reportado en abril 2016 sobre este riesgo se indicó: "Esta en elaboración el boletin anticorrupción para el proceso de trámtite  de cuentas, indicadores financieros y amortización bolsa mercantil" cabe anotar que en el presente seguimiento no se reporta avance sobre estee tema. 
De otro lado,  los controles establecidos no dan cuenta de la efectividad  de los mismos, toda vez que estos requieren de acciones de monitoreo  para su aplicación. Igualmente se observa que las acciones adelantadas por el lider del proceso no apuntan a las acciones formuladas para el tratamiento del riesgo, es decir, no dan cuenta de la solicitud  a Talento Humano para realizar campañas anticorrupción y la gestión ante Comunicaciones del boletín anticorrupción.  </t>
  </si>
  <si>
    <t>Se modifico A-AR-F007 FORMATO CONSTANCIA VERIFICACION DOCUMENTAL, de acuerdo a la Resolución 0823 del 29 de abril de 2016 donde se crea el Grupo de Servicios Administrativos y la Resolución 0881 de Mayo de 2016 por la cual se designa un coordinador y se conforma la planta del grupo. Actualmente se encuentra en avaluacón por parte del Area para luego ser enviado a Planeación y ser cambiado en el Mapa de Procesos de la Entidad.
Comprobante de ingreso arrojado por el aplicativo Sicapital.
Durante los meses de Abril a Agosto de 2016, se registraron 53 entradas al almacen, anexo reporte de ingresos al almacen para los meses de Abril a Agosto de 2016.
De acuerdo con lo anterior, se puede afirmar que con las acciones que se aplican se puede controlar el riesgo.</t>
  </si>
  <si>
    <t>Revisión y Actualización de A-AR-F003 FORMATO AUTORIZACION SALIDA ELEMENTOS, el cual debe ser manejado en el Edificio central y almacen General.
En la sede central se maneja una Minuta de control por parte de la empresa de vigilancia donde se reporta todo lo que sale y entra de bodega, se confirma por via telefónica y verificando el formato de salida autorizado por el coordinador. Anexo copia de minuta y copia de Formato de Autorización.
En el almacen central sede 42, se maneja el mismo tipo de control por parte de la vigilancia. Anexo copia de minuta y formatos de autorización.
De acuerdo con lo anterior, se puede afirmar que con las acciones que se aplican se puede controlar el riesgo.</t>
  </si>
  <si>
    <t xml:space="preserve">El Grupo de Administración y Desarrollo de Talento Humano, realizó la verificacion del cumplimiento de los requisitos de los (48) candidatos que ingresaron al IDEAM en el periodo comprendido del 1 de Mayo al 1 de agosto 2016, donde  se presentaron las siguientes vinculaciones:
-Nombramiento Ordinario: (4 funcionarios).
-Nombramiento en periodo de prueba: (43 funcionarios).
-Nombramiento provisional:(1 funcionario)
Este proceso se efectúa  mediante la aplicación del formato Analisis Hoja de Vida. (Archivo analisis hoja de vida), tanto para los funcionarios que ingresan de Carrera Administrativa como para los de Libre Nombramiento y Remoción.
Se adjunta el archivo de novedades de la planta del IDEAM, donde  se registran los movimientos del personal.
Este riesgo no se materializa, debido a que los controles que se utlizan en el proceso de vinculación para la provisión de empleos de Libre Nombramiento y Remoción, Carrera Administrativa y encargos se han ejecutado en un 100% cumpliendo con lo estipulado en la Ley 27 de 1992 en su articulo 10 que expresa "la provisión de los empleos de libre nombramiento y remoción se hará por nombramiento ordinario. La de los de carrera se hará previo concurso, por nombramiento en período de prueba o por ascenso.
Mientras se efectúa la selección para ocupar un empleo de carrera, los empleados inscritos en el escalafón de la carrera administrativa, tendrán derecho preferencial a ser encargados de dichos empleos si llenan los requisitos para su desempeño. En caso contrario, podrán hacerse nombramientos provisionales".
</t>
  </si>
  <si>
    <t>Se realizaron actividades para mitigar la pérdida de integridad y disponibilidad de la información.
1. Envio correo masivo TIPS de Seguridad de a Información (Evidencia 1) Adjunto Carpeta: \Control Interno\MAPA DE RIESGO\Evidencia 1
2. Envio video Masivo
(Evidencia 2) https://www.youtube.com/watch?v=DDjUhxkdn0U&amp;feature=youtu.be
3. Manual del plan de recuperacion de desastres 
(Evidencia 3) http://goo.gl/ILGOEu
4.Plan de seguridad y privacidad de la información (Politica de continuidad de Negocio)
(Evidencia 4) http://goo.gl/okzGA7
5. Contratar servicio de centro de datos alterno para DRP
Radicado 20161040002103 Adjunto en la carpeta: Control Interno\MAPA DE RIESGO\Memorando CDA
6. Transicion IPV4 - IPV6
Inventario de Aplicaciones base para la transición 
Adjunto en la Carpeta; Control Interno\MAPA DE RIESGO\inventario de Apliaciones
Conforme a lo anterior no se ha materializado ningun riesgo toda vez que hasta a fecha los controles han sido efectivos.</t>
  </si>
  <si>
    <t>Los días 17 y 20 de junio se desarrollaron mesas de trabajo  con el apoyo de la Contratista Silrey Corredor de la Oficina Asesora de Planeación y los coordinadores de los Grupos de Contabilidad, Presupuesto y Tesorería,  los funcionarios que manejan el proceso de nómina  para la elaboración y ajustes definitivos  del procedimiento de nómina,  el  cual el 22 de Junio se aprobó y se  validó en el Sistema de Gestión de Calidad del Instituto y se encuentra publicado en el siguiente enlace: http://cort.as/kybF.
El 27 de Junio, mediante la mesa de ayuda número a la  lREQ 2016-005269, se solictó a la ingeniera encargada del Soporte técnico, los siguientes reportes, el cual debe contener los factores para su liquidación.
1. Vacaciones: incluye los factores salariales con los que se liquida, tal y como esta diseñado para el tema de quinquenio y bonificación. (cada vez que se le reconozca las vacaciones, a través del acto dministrativo pertinente).
2. Prima de servicio: incluye factores salariales,  (Julio).
3. Prima de Navidad: incluye factores salariales, (Diciembre)
4. Retención en la fuente : que muestre de ser posible la estructura y los valores que se aplicaron, (genera todo los meses, dependiendo de los ingresos de los funcionarios). (Anexo trazabilidad del proceso).
Los reportes se generan en la medida que se cause el derecho a percibir la prestacion social. (Anexo reportes generados).
- En el periodo de liquidaciòn de nomina de los periodos de  mayo, junio, julio y agosto se generaron 18 prenòminas donde se efectuaron ajustes y correcciones  de las siguientes novedades antes de la liquidacion final, relacionados asi:
-Mayo:  (3 prenóminas), Otra es para revision de Horas Extras. Revisar ingresos y se retiraron provisionales.
-Junio:   (5 prenóminas), Otra es para revision de Incapacidades.Revisar ingresos y se retiraron provisionales.
-Julio:    (5 prenóminas),   Otras para revision de Novedades, Revisar ingresos y se retiraron provisionales.
-Agosto: (5 prenóminas), Ultima es la Definitiva con las correcciones a que hubo lugar y para generar la RA. Revisar ingresos y se retiraron provisionales.
Como se puede evidenciar este riesgo no se materializó debido a que los controles se ejecutan en el proceso de nómina, abarca las novedades que se causan en cada periodo y se genera la revisión doble, como lo es  manual como en el modúlo perno, para realizar los ajustes a las situaciones administrativas que se presentan antes de la liquidación final de esta.</t>
  </si>
  <si>
    <t>PUBLICACIÓN EN PÁGINA WEB IDEAM:
A la fecha se han publicado 38 noticias que dan cuenta de la gestión del IDEAM, así:
Marzo: 3 noticias, Abril: 5 noticias, Mayo: 6 noticias, Junio: 7 noticias, Julio: 7 noticias, Agosto: 10 noticias.
Entre otras, las noticias se desarrollan en las siguientes temáticas: 
• Trabajo por la prevención
• “El IDEAM se toma las regiones”, interacción del Instituto con las diferentes autoridades y tomadores de decisión de las regiones.
• Cierre Fenómeno del Niño
• Convenios para el fortalecimiento de la generación de conocimiento
• Lanzamiento de productos del Instituto
 La publicación de estas noticias se puede verificar en "Sala de Prensa" http://www.ideam.gov.co/web/sala-de-prensa/noticias
PUBLICACIÓN EN MEDIOS DE COMUNICACIÓN
De igual manera, se realizó la publicación de 822 noticias en los meses de junio y julio que evidencian la gestión del IDEAM en diferentes medios de comunicación, como:
* Prensa en internet y/o escrita (El Tiempo, El Espectador, El Colombiano, El Universal, Vanguardia Liberal, El Heraldo, La Patria entre otros)
*Radio (Caracol, RCN, Radio Calidad, BLU Radio, La Cariñosa, Melodía, Radio Capital, Colmundo entre otras)
*Televisión (Caracol,RCN, Teleantioquia, City TV, Cable Noticias entre otros)
Dicha información se puede consultar en los archivos Análisis Free Press Junio 16-30 - 2016 y Análisis Free Press Julio 2016. El seguimiento en las fechas indicadas obedece al inicio del contrato de monitoreo de medios que inició en el mes de junio. 
Las temáticas más divulgadas son: 
* Fenómeno del Niño
*Fenómeno de la Niña
*Medidas de prevención</t>
  </si>
  <si>
    <t>Se realizó un ejercicio de Twitcam para dar a conocer la gestión de la Entidad:
• Taller regional sobre consecuencias Fenómeno del Niño (28 de junio)
En el ejercicio se contó con la participación de 1323 usuarios en la actividad “Taller regional”
El vínculo del ejercicio se puede verificar en: 
https://twitter.com/ideamcolombia/status/747794683816976385</t>
  </si>
  <si>
    <t xml:space="preserve">Se valora en un 50% de avance esta actividad, teniendo en cuenta la meta de dos foros al año; es decir el realizado en junio 28 y el que deberá realizarse durante el segundo semestre 2016. </t>
  </si>
  <si>
    <t xml:space="preserve">El Grupo de Atención al ciudadano con el apoyo de las Areas Operativas, logró  participar en representación del IDEAM en tres (3) FNSC asi: Quibdó (Choco) el 30 de abril de 2016, Villa del Rosario (Santander) el 11 de junio de 2016 y Florencia (Caqueta)  el 20 de agosto de 2016, esta con el objetivo de acercar los servicios del IDEAM a estas comunidades en cumplimiento de los lineamientos proferidos por el Gobierno Nacional sobre la materia.
De otra parte se tiene proyectado participar en tres ferias mas, conforme a la progrmación del DNP, en los siguientes sitios: Puerto Asis - Putumayo el 3 de septiembre de 2016; Santander de Quilichao - Cauca el 8 de octubre de 2016 y Sincé - Sucre el 26 de noviembre de 2016. </t>
  </si>
  <si>
    <t xml:space="preserve">GRUPO DE ATENCION AL CIUDADANO
En el informe trimestral de PQRS del mes de julio se define la caracterización  de usuarios con una muestra de 7.586 usuarios en el cual se puede evidenciar que la población objetivo esta compuesta por: Ciudadanos, Docentes, Empresa Privada, Entidades Públicas, Estudiantes, Instituciones Educativas, ONGs y Funcionarios IDEAM. 
En dicho informe se evidencia que la población objetivo que mas consulta nuestra información son los estudiantes, seguido por la Empresa Privada y los ciudadanos en general. (Link: goo.gl/p4ild9)
Desde la Oficina de Atenciòn al Ciudadano, con el ejercicio de caracterizaciòn se pudo identificar que el mayor número de requerimientos de informaciòn ingresan por el mòdulo Suministro de Información, para lo cual,  se ha dispuesto la informaciòn necesaria para que estos usuarios y grupos de interès puedan acceder de manera oportuna e inmediata.  De otro lado, el Grupo de Comunicaciones identifica que un gran nùmero de  la poblaciòn objetivo del Instituto se interesa por la informaciòn de pronòsticos y alertas que emite el IDEAM, para lo cual se mantienen actualizadas las noticias de cualquier fenòmeno de variabilidad climàtica en los diferentes canales de comunicaciòn. 
Ahora bien, el grupo de comunicaciones cuenta con la caracterización de grupos de interés del Instituo, de la siguiente forma: Sina, Prensa, Ministerios y Presidencia, Gobernaciones, Gestión Riesgo, Federaciones, Corporaciones, Asociaciones Ambientales, Alcaldías, Sector energía y OMM; para la atención de estos grupos se orienta la información disponible para ellos tal es el caso del boletín agroclimatico, boletines técnicos diarios, entre otros   </t>
  </si>
  <si>
    <t>OFICINA ASESORA DE PLANEACION
Por parte de la OAP se entregó un modelo de caracterización a fin de adelantar el proceso al área de atención al ciudadano.</t>
  </si>
  <si>
    <t xml:space="preserve">Conforme a los avances y evidencias aportadas por la dependencia,  se puede verificar el desarrollo de la actividad descrita. </t>
  </si>
  <si>
    <t>GRUPO DE COMUNICACIONES
Se realizó la selección y premiación a tres usuarios que participaron en el concurso sobre la Rendición de Cuentas, haciendo entrega de material bibliográfico a las siguientes personas:
* Carlos Lozada (envío por medio de correo - Radicado ORFEO 20162100000101)
* Gisel Solarte (envío por medio de correo - Radicado ORFEO 20162100000111)
* Andrea Bermeo (envío por medio de correo - Radicado ORFEO 20162100000121)
Las imágenes de los documentos de envío se encuentran en los archivos 20162100000101.tiff, 20162100000111.tiff y 20162100000121.tiff
GRUPO DE ATENCION AL CIUDADANO
Se enviaron tres cartas a tres usuarios, reconociendoles y agradeciendoles la fidelidad  en la consulta de la información del IDEAM, asi mismo, se les solicitó allegar una dirección para enviarles un KIT de libros como incentivo por su fidelidad. En respuesta a una de éstas solicitudes se recibió  el siguiente mensaje: "Agradecemos mucho su solicitud y además la buena gestión que estan haciendo de la información, el proceso es para nosotros un exito".</t>
  </si>
  <si>
    <t>Se verificó el documento Plan de Acción accesibilidad 2016, en carpeta adjunta; en consideración a las aseveraciones del líder del proceso, se considera cumplido el avance al 80% hasta el corte de agosto, hasta tanto se obtenga el avance de la realización de las acciones descritas con corte al 30/09/2016</t>
  </si>
  <si>
    <t>Se verificó en el link http://www.ideam.gov.co/web/sala-de-prensa/noticias, la publicación de noticias acerca del IDEAM y el cumplimiento de las acciones propuestas. 
Se valora en un 60%, teniendo en cuenta que las acciones son de ejecución permanente durante toda la vigencia.</t>
  </si>
  <si>
    <t>Se  realizó la publicación en el mes de agosto de una nota en la revista interna del IDEAM, titulada "Trabajando por la ciudadanía", donde se destaca la labor de una funcionaria en el tema de buenas prácticas de Participación Ciudadana, la cual se encuentra disponible en  goo.gl/Pz6Gve</t>
  </si>
  <si>
    <t>El Grupo de Administracion y Desarrollo del Talento Humano identificó que el Coordinador del Grupo de Atención al Ciudadano Bibiana Sandoval está fomentando prácticas de participación Ciudadana, como se evidencia en la revista insitucional "Ideambiente" en las páginas 23-27;  por lo cual se realizará la exaltación pùblica  a este reconocimiento, teniendo presente si se presentan otros funcionarios que desarrollen estan pràcticas.
enlace:http://issuu.com/ideaminstituto0/docs/ideambiente-agosto-2016/38?e=0/37997169.</t>
  </si>
  <si>
    <t xml:space="preserve">Conforme a los avances y evidencias aportadas por la dependencia,  se puede verificar el desarrollo de la actividad descrita. 
Se valora en un 100% para este seguimiento teniendo en cuenta las acciones implementadas; sin embargo, la Oficina de Control Interno continuará haciendo seguimiento, teniendo en cuenta que la acción propuesta se debe ejecutar hasta diciembre de 2016. 
</t>
  </si>
  <si>
    <t>Por medio de la página web del IDEAM, link:ideam.gov.co, el Grupo de Atención al Ciudadano mantiene actualizada la información de interes general disponible para la ciudadania (horario, sedes, canales de Atención al Ciudadano, links de seguimiento al trámite de PQRS, trámites y servicios y la información misional del Instituto, entre otros)</t>
  </si>
  <si>
    <t xml:space="preserve">Se verificó la información general del IDEAM en la página web ideam.gov.co. 
Se valora en un 67% teniendo en cuenta que la acción se ejecuta hasta diciembre de 2016. </t>
  </si>
  <si>
    <t>Por medio de la alianza realizada entre el IDEAM y el Programa Nacional de Servicio al Ciudadano  del Departamento Nacional de Planeación se realizó la medición del  Nivel de Satisfacción del Usuario, indicando que el 86% de los ciudadanos manifiesta estar muy satisfecho  con el servicio ofrecido por la entidad, y que cada visita agregó valor a la atención.  De la misma forma se envidencia en el informe entregado por el DNP que el 93 % de los ciudadanos consideran que los servicios ofrecidos por el IDEAM se ajustan a la realidad del País.
Esta medición se realizó a traves de la formulación de una encuesta aplicada el 1º de junio  a traves de 72 instrumentos aplicados a ciudadanos y 48 encuentas realizadas entre los servidores públicos</t>
  </si>
  <si>
    <t xml:space="preserve">Se verificó el informe de la encuesta realizada por el Programa Nacional de Servicio al Ciudadano  del Departamento Nacional de Planeación y los resultados alli establecidos. Se adjunta el documento en carpeta anexa.
Se recomienda implementar acciones de mejora, teniendo en cuenta los resultados de la encuesta, que así lo ameriten. </t>
  </si>
  <si>
    <t xml:space="preserve">En cumplimiento de lo dispuesto en la Ley 1712 de 2014, demás normas legales vigentes sobre la materia y en concordancia con los avances registrados por las diferentes áreas, la Oficina de Control Interno observó, a través de una revisión aleatoria, que la información dispuesta en la página, correspondiente a los diferentes procesos tanto misionales como adminsitrativos,  se encuentra actualizada. 
Teniendo en cuenta que esta actividad es de permanente ejecución, la Oficina de Control Interno continuará realizando los oportunos seguimientos a la publicación de caracter institucional, con el fin de que los ciudadanos cuenten con  información actualizada, veráz y confiable. </t>
  </si>
  <si>
    <t xml:space="preserve">Se verificó la publicación del documento Inventario Activos de Información en el link:goo.gl/Gm1kBR; en consideración a las aseveraciones del líder del proceso respecto de su actualización, se considera cumplido el avance al 100% hasta el corte de agosto; sin embargo la OCI continuará con el monitoreo de esta actividad hasta la culminación de la fecha programada, con el fin de que se mantenga actualizado el registro de activos de información </t>
  </si>
  <si>
    <t xml:space="preserve">De conformidad con las evidencias aportadas por el Grupo de Gestión Documental, se pudo verificar el documento Diagnóstico de Sistema de Gestión Documental ORFEO, en donde se detallan aspectos relacionados con la radicación en la ventanilla única de correspondencia creación de terceros, inclusión de radicados en expedientes virtuales, ajustes al SGD ORFEO entre otros, se puede concluir que esta actividad se encuentra la 100% en el presente avance.
De otra parte, el Grupo de Gestión Documental conjuntamente con la Oficina de Informática, dan cuenta de mejoras en el sitema ORFEO para la atención al ciudadano, manejo de radicados de comisiones y conformación de expedientes. 
Se valora en un 100% las acciones a agosto 30/16; sin embargo se deben continuar adelantando las acciones hasta la finalización de la presente vigencia. </t>
  </si>
  <si>
    <t>Ls subdireccion de Ecosistemas, no reportó monitoreo a este riesgo en el presente seguimiento</t>
  </si>
  <si>
    <t xml:space="preserve">La oficina de Control Interno, evidenció el cumplimiento de las acciones propuestas conducentes a la minimizacion de la materializacion del riesgo; asi las cosas, se podría conceptuar que los controles y las acciones propuestas hasta la fecha han sido eficaces en el manejo del riesgo enunciado </t>
  </si>
  <si>
    <t xml:space="preserve">Del análisis realizado al monitoreo del riesgo se observa que en el avance reportado en abril 2016 sobre este riesgo se indicó: "Esta en elaboración el boletin anticorrupción para el proceso de trámtite  de cuentas, indicadores financieros y amortización bolsa mercantil" cabe anotar que en el presente seguimiento no se reporta avance sobre este tema. 
De otro lado se observa que las acciones adelantadas por el lider del proceso no apuntan a las acciones formuladas para el tratamiento del riesgo, es decir, no dan cuenta de la solicitud  a Talento Humano para realizar campañas anticorrupción y la gestión ante Comunicaciones del boletín anticorrupción.  </t>
  </si>
  <si>
    <t>La oficina de Control Interno, evidenció el ejercicio periódico de la realización del arqueo de caja menor;  asi las cosas, se podría conceptuar que los controles y las acciones propuestas hasta la fecha han sido eficaces en el manejo del riesgo enunciado.</t>
  </si>
  <si>
    <t>Conforme a las Auditorias internas y externas realizadas por la Oficina de Control Interno y la CGR respectivamente, se evidencia la materialización de este riesgo; asi las cosas se  recomienda adelantar lo pertintente para el respectivo tratamiento del riesgo  con las acciones de mejora  de conformidad con la Guia para la  Gestión del Riesgo de la Secretaria de Transparencia de la Presidencia de la República.
Adicionalmente, sobre el  particular la OCI dió traslado a la instancia respectiva para lo de su competencia.</t>
  </si>
  <si>
    <t xml:space="preserve">Atendiendo el informe de avance del Grupo Control Disciplinario Interno, frente a la aplicación del cuadro de control de procesos disciplinarios es oportuno señalar que el proceso cuenta con una herramienta para  minimizar las causas generadoras del riesgo; sin embargo se recomienda para el caso de los procesos de primera instancia que se encuentren debidamente ejecutoriados se remitan dichos cuadros como evidencia de la aplicación de la acción.   </t>
  </si>
  <si>
    <t>Conforme a la informacion suminstrada por el Grupo de Control Disciplinario Interno, para el avance del presente corte  no se presentaron causales para la declaratoria de los impedimentos de que trata el CDU.
De otra parte y en consideraciòn a que las causales para la declaratoria de impedimento se encuentran definidas en el CDU; es deber del funcionario la aplicación de declaratoria cuando se presente el evento; por tal razón, se recomienda se revalue el presente riesgo atendiendo a que el mismo obedece a un hecho legal.</t>
  </si>
  <si>
    <t xml:space="preserve">
Durante lo corrido de la vigencia 2016, se han ejecutado las auditorias y seguimientos conforme al Programa de Auditorias.  En los procesos de auditoría se llevan a cabo las reuniones de apertura informando entre otros aspectos el objetivo, alcance y metodología de la auditoria; adicionalmente, se realizan las reuniones de cierre  donde se informa sobre las debilidades y fortalezas evidenciadas y las respectivas recomendaciones suceptibles de ser consideradas en los planes de mejoramiento; es importante anotar que en estas reuniones de cierre se deja en firme con el auditado, las situaciones evidenciadas para proceder a emitir el respectivo informe, sobre el cual el auditado formula el plan de mejoramiento.  
En cumplimiento del procedimiento  de Auditoría interna Cod. C-EM-P001, todos los informes de auditoría son revisados y validados previamente por el Jefe de la Oficina como requisito previo para su divulgacion y entrega a la dependencia auditada; en los informes se validan los hallazgos discutidos en la reunion de cierre y realizandose  la respectiva acta de cierre.   
A la fecha los controles y las acciones planteadas  han demostrado ser efectivas toda vez que no se ha materializado el riesgo.</t>
  </si>
  <si>
    <t>Se reitera la observacón del seguimiento  realizado por la OCI en el anterior corte (30 de abril de 2016) en el sentido de que los controles establecidos  por los lideres del macroproceso   no dan cuenta de la efectividad de los mismos para prevenir, mitigar, reducir o trasladar el riesgo enunciado; se recomienda revaluar los controles establecidos  toda vez que estos requieren de acciones de monitoreo para que en caso de materialización del riesgo se tengan establecidas las acciones para controlar su impacto.</t>
  </si>
  <si>
    <t>La oficina de Control Interno, evidenció el cumplimiento de las acciones propuestas conducentes a la minimizacion de la materializacion del riesgo; asi las cosas, se podría conceptuar que los controles y las acciones propuestas hasta la fecha han sido eficaces en el manejo del riesgo enunciado.</t>
  </si>
  <si>
    <t xml:space="preserve">Los controles han sido efectivos para minimizar el riesgo. </t>
  </si>
  <si>
    <t xml:space="preserve">Las acciones adelantadas por la Oficina de Control Interno han sido efectivas, toda vez que se han formulado los planes de mejora de las auditorías realizadas. </t>
  </si>
  <si>
    <t xml:space="preserve">La Oficina de Control Interno considera validas las acciones descritas en el avance por parte del líder del proceso; sin embargo se reserva conceptuar sobre la efectividad de los acciones descritas, hasta tanto no se realice el debido seguimiento al plan de mejoramiento que contempla acciones sobre este tema.
No obstante lo anterior se verificó la publicación de las plantillas para dar respuesta a la ciudadanía, en el SGI link:goo.gl/QErpCU
De otra parte se verifica en el informe trimestral INFORME DE PETICIONES, QUEJAS, RECLAMOS, SUGERENCIAS Y DENUNCIAS, publicado en la página web institucional, el cual contiene las estaíísticas del manejo de PQRS. 
</t>
  </si>
  <si>
    <t xml:space="preserve">Durante el periodo de mayo a agosto se realizaron los respectivos seguimientos a las PQRS logrando así identificar los radicados sin gestionar, las peticiones contestadas fuera de términos y las posibles causas. Dicho seguimiento es pieza fundamental en el planteamiento de acciones de  mejora para implementar en esta vigencia. Se proyecta ajustar en la resolución 2071, el procedimiento conforme a las modificaciones efectuadas en los procesos.     
El Seguimiento realizado a las Peticiones es el insumo para la construcción del informe trimestral, los cuales contienen estadísticas del manejo  del seguimiento y control de las PQRS. 
De otra parte, Se publicaron 8 plantillas para dar respuesta correcta y oportuna al ciudadano y se acoge a la Ley 1437 Literal k, para dar respuesta al ciudadano.  El Grupo de Atención al ciudadano presta apoyo en el perfeccionamiento de la herramienta.
</t>
  </si>
  <si>
    <t>Se evidenció la publicación de los informes trimestrales de PQRS, conforme lo establece la Ley 1712 de 2014, con corte al I y II trimestre de la vigencia.</t>
  </si>
  <si>
    <t xml:space="preserve">GRUPO DE COMUNICACIONES
Publicación invitación rendición de cuentas a la ciudadanía (05 de abril) en   goo.gl/SwdS8r 
Divulgación de la invitación  a la ciudadanía para la Rendición de Cuentas a través de medios de comunicación (6 de abril) en goo.gl/7rIHtV 
Publicación de la actividad (22 de abril) en goo.gl/7zaSPn
Divulgación de la actividad a través de medios de comunicación (22 de abril) en goo.gl/HKVrit
OFICINA ASESORA DE PLANEACION
La audiencia se realizó.  Actividad cumplida.
</t>
  </si>
  <si>
    <t>De acuerdo con el seguimiento del DAFP y la OCI, se tendrán bases para el desarrollo de esta evaluación.</t>
  </si>
  <si>
    <t>Frente al avance reportado por la Oficina Asesora de Planeación no es claro el avance descrito; tampoco se hizo entrega de evidencias.</t>
  </si>
  <si>
    <t xml:space="preserve">GRUPO DE COMUNICACIONES
El día 4 de agosto de 2016 se realizó una capacitación para "Voceros del IDEAM" (Archivo 2016_08_04_capacitacion_voceros)
A la fecha  se está coordinando una segunda capacitación interna, prevista aproximadamente para la última semana de septiembre.
GRUPO  DE ATENCIÓN AL CIUDADANO
Desde el Grupo de Atención  al Ciudadano , se han dictado 26  talleres enfocados a dotar y dar herramientas a los funcionarios del Instituto del conocimiento de las buenas prácticas de atención al ciudadano y de los mecanismos de participacion ciudadana con los que cuenta actualmente el IDEAM   </t>
  </si>
  <si>
    <r>
      <t xml:space="preserve">El monitoreo de medios se presenta para los meses de junio y julio de 2016 ya que por temas contractuales para esa fecha se inicia el seguimiento con la actual empresa de monitoreo, obteniendo los siguientes resultados en la verificación de noticias publicadas por los diferentes medios:
Junio: Total noticias monitoreadas: 120, Notas positivas: 106, Notas neutras: 14; Valor ahorrado por publicación free press de las 120 notas: $383.784.784
Julio: Total noticias monitoreadas: 722, Notas positivas: 646, Notas neutras: 76; Valor ahorrado por publicación free press de las 722 notas: $3.100.133.632
La alta recurrencia de noticias positivas monitoreadas refleja que la información se ha presentado de manera clara, oportuna y concisa, siguiendo los parámetros establecidos dentro de la Política de Comunicaciones del Instituto.
Documentos análisis monitoreo de medios: disponibles en los archivos "Análisis Free Press Junio 16-30 - 2016" y  "Análisis Free Press Julio 2016"  
</t>
    </r>
    <r>
      <rPr>
        <b/>
        <sz val="10"/>
        <rFont val="Arial"/>
        <family val="2"/>
      </rPr>
      <t>Nota:</t>
    </r>
    <r>
      <rPr>
        <sz val="10"/>
        <rFont val="Arial"/>
        <family val="2"/>
      </rPr>
      <t xml:space="preserve"> el análisis de medios está para los meses de junio y julio, por temas contractuales.   
En este documento se evidencia la importancia que tiene para la entidad la divulgación "free press", en la cual existe un ahorro significativo de dinero para la entidad.                                                                                                             
Monitoreo en Redes sociales
</t>
    </r>
    <r>
      <rPr>
        <b/>
        <sz val="10"/>
        <rFont val="Arial"/>
        <family val="2"/>
      </rPr>
      <t>Mayo:</t>
    </r>
    <r>
      <rPr>
        <sz val="10"/>
        <rFont val="Arial"/>
        <family val="2"/>
      </rPr>
      <t xml:space="preserve"> Núm. descargas app MiPronóstico: 2.010 / Núm. seguidores Twitter: 1.508 / Núm. trinos publicados Twitter: 764 / Núm. seguidores Facebook: 1.506 / Núm. publicaciones Facebook: 118/ Núm. Visualizaciones Youtube: 32.421 
</t>
    </r>
    <r>
      <rPr>
        <b/>
        <sz val="10"/>
        <rFont val="Arial"/>
        <family val="2"/>
      </rPr>
      <t>Junio:</t>
    </r>
    <r>
      <rPr>
        <sz val="10"/>
        <rFont val="Arial"/>
        <family val="2"/>
      </rPr>
      <t xml:space="preserve"> Núm. descargas app MiPronóstico: 1.356 / Núm. seguidores Twitter: 910 / Núm. trinos publicados Twitter: 467 / Núm. seguidores Facebook: 1.202 / Núm. publicaciones Facebook: 101/ Núm. Visualizaciones Youtube: 28.845
</t>
    </r>
    <r>
      <rPr>
        <b/>
        <sz val="10"/>
        <rFont val="Arial"/>
        <family val="2"/>
      </rPr>
      <t>Julio:</t>
    </r>
    <r>
      <rPr>
        <sz val="10"/>
        <rFont val="Arial"/>
        <family val="2"/>
      </rPr>
      <t xml:space="preserve"> Núm. descargas app MiPronóstico: 1.826 / Núm. seguidores Twitter: 725 / Núm. trinos publicados Twitter: 538 / Núm. seguidores Facebook: 1.174 / Núm. publicaciones Facebook: 132 / Núm. Visualizaciones Youtube: 42.162
</t>
    </r>
    <r>
      <rPr>
        <b/>
        <sz val="10"/>
        <rFont val="Arial"/>
        <family val="2"/>
      </rPr>
      <t>Agosto:</t>
    </r>
    <r>
      <rPr>
        <sz val="10"/>
        <rFont val="Arial"/>
        <family val="2"/>
      </rPr>
      <t xml:space="preserve"> Núm. descargas app MiPronóstico: 1.455 / Núm. seguidores Twitter: 562 / Núm. trinos publicados Twitter: 343 / Núm. seguidores Facebook: 758 / Núm. publicaciones Facebook: 118 / Núm. Visualizaciones Youtube: 20.314
Al tener en cuenta la política de Comunicaciones se establecen los filtros para la publicación de información en redes sociales por medio del community manager, como lo evidencian los correos en los archivos 06_Zimbra_2016_07_25_siac, 07_Zimbra_2016_06_27_geoportal, 08_Zimbra_2016_08_24_info_para_twitter. Así mismo, se observa el cumplimiento de verificación de artículos emitidos (Archivos 01_a_Zimbra_2016_07_14_modelo; 01_b_Condiciones Niña 004 14 julio 2016; 01_b_Condiciones Niña 004 14 julio 2016a; 04_Zimbra_2016_08_11_modelo_boletin_nina. 
La información reposa en el correo insititucional de la coordinadora del grupo de Comunicaciones (Ivonne Vargas) y puede ser evidenciable en las notas emitidas por el Instituto en la página web y en Intranet)
Dentro de los ajustes que se realizará en la Política de Comunicaciones se establecerá la notificación del cambio de claves de los canales de comunicación del Instituto, por medio de un reporte entregado por el coordinador del Grupo de Comunicaciones.
Basados en los monitoreos establecidos se observa que el riesgo enunciado es controlable, ya que se hace el filtro de información para publicación y el seguimiento a dicha publicación.</t>
    </r>
  </si>
  <si>
    <t>Uso inadecuado de los bienes en custodia de bienes en bodega.</t>
  </si>
  <si>
    <t>Año 2017</t>
  </si>
  <si>
    <t>Plan Anticorrupción y de Atención al Ciudadano 2017</t>
  </si>
  <si>
    <t>Email interno masivo para divulgación.</t>
  </si>
  <si>
    <t>MRC publicado en web.</t>
  </si>
  <si>
    <t>Publicar el mapa de riesgos de corrupción.</t>
  </si>
  <si>
    <t>Estrategia de Participación Ciudadana en la Gestión Pública</t>
  </si>
  <si>
    <t>Divulgación del plan anticorrupción y de atención al ciudadano y mapa de riesgos de corrupción.</t>
  </si>
  <si>
    <t>Email masivo y redes sociales para divulgación.</t>
  </si>
  <si>
    <t>Monitoreo del Plan.</t>
  </si>
  <si>
    <t>Registro del monitoreo.</t>
  </si>
  <si>
    <t>02/05/2017
01/09/2017
30/11/2017</t>
  </si>
  <si>
    <t>Seguimiento del Plan</t>
  </si>
  <si>
    <t>Informes de seguimiento.</t>
  </si>
  <si>
    <t>15/05/2017
14/09/2017
30/11/2017</t>
  </si>
  <si>
    <t>Divulgar la Política aprobada usando medios electrónicos.</t>
  </si>
  <si>
    <t>INSTITUTO DE HIDROLOGIA, METEOROLOGIA Y ESTUDIOS AMBIENTALES</t>
  </si>
  <si>
    <t>AMBIENTE Y DESARROLLO SOSTENIBLE</t>
  </si>
  <si>
    <t>AÑO DE VIGENCIA: 2017</t>
  </si>
  <si>
    <t>DATOS TRÁMITES A RACIONALIZAR</t>
  </si>
  <si>
    <t>TIPO DE RACIONALIZACIÓN</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</si>
  <si>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</si>
  <si>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</si>
  <si>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</si>
  <si>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</si>
  <si>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</si>
  <si>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</si>
  <si>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</si>
  <si>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</si>
  <si>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</si>
  <si>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</si>
  <si>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</si>
  <si>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t>
  </si>
  <si>
    <t>Tramite</t>
  </si>
  <si>
    <t>Acreditacion de laboratorios ambientales y autorizacion de organizaciones</t>
  </si>
  <si>
    <t>Inscrito</t>
  </si>
  <si>
    <t>De conformidad con el parágrafo 2 del Artículo 2.2.8.10.1.5 del Decreto 1076 de 2015, los laboratorios que produzcan información de carácter ambiental requerida por las autoridades ambientales competentes, o la información de carácter oficial relacionada con la calidad del medio ambiente y de los recursos naturales renovables, deberán poseer certificado de acreditación otorgado mediante acto administrativo expedido por el IDEAM. 
Dicho acto administrativo o resolución, y la misma solicitud de acreditación,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</si>
  <si>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Se propone un mecanismo alternativo de comunicación con el usuario, acorde con las tecnologías actuales, en las etapas de solicitud de acreditación y notificación de los actos administrativos</t>
  </si>
  <si>
    <t>La solicitud ingresada por medios electrónicos permite inmediatez en la comunicación y minimiza las barreras de horarios, además de responder a las politicas ambientales de cero papel. 
Los datos abiertos del usuario hacia el IDEAM espera aumenar la efectividad de la revisión preliminar, disminuir el riesgo por digitación de información desde documentos físicos y eliminar reprocesos.
La notificación por medios electrónicos autorizados por el usuario, redunda directamente en los costos de traslado que debe realizar el ente acreditado hasta la ciudad de Bogotá D.C.</t>
  </si>
  <si>
    <t>Tecnológico</t>
  </si>
  <si>
    <t>Recepción de solicitudes, con documentos digitalizados (datos abiertos),  por correo electrónico oficial del grupo de acreditación.
La notificación de actos administrativos al usuario, por medio del correo electrónico autorizado.</t>
  </si>
  <si>
    <t>Subdireccion de Estudios Ambientales (Grupo de Acreditacion)
Apoya: Oficina Asesora de Planeacion (OAP)</t>
  </si>
  <si>
    <t>DATOS DE CONTACTO: OAP: email jlobo@ideam.gov.co; scorredor@ideam.gov.co</t>
  </si>
  <si>
    <t>Calle 25 D No. 96 B - 70 Bogotá D.C. - PBX (571)3527160 - Línea nacional 018000110012</t>
  </si>
  <si>
    <t>Formato Planeación de la Participación</t>
  </si>
  <si>
    <t>Fase del ciclo de la Gestión</t>
  </si>
  <si>
    <t>Objetivo (s) de la actividad</t>
  </si>
  <si>
    <t>Meta/Producto</t>
  </si>
  <si>
    <t>Indicador</t>
  </si>
  <si>
    <t>Diagnóstico</t>
  </si>
  <si>
    <t>Determinar la efectividad de los mecanismos establecidos por la entidad</t>
  </si>
  <si>
    <t>Informe de efectividad de los mecanismos de participación.</t>
  </si>
  <si>
    <t>Efectividad de los mecanismos</t>
  </si>
  <si>
    <t>Formulación/Planeación de politicas, planes, programas o proyectos</t>
  </si>
  <si>
    <t xml:space="preserve">Formular estrategia de Participación Ciudadana en la Gestión Pública. </t>
  </si>
  <si>
    <t xml:space="preserve">Formular estrategia de Participación Ciudadana en la Gestión Pública con el fin de establecer una mayor comunicación entre la comunidad y el Instituto. </t>
  </si>
  <si>
    <t xml:space="preserve">estrategia de Participación Ciudadana en la Gestión Pública del IDEAM. </t>
  </si>
  <si>
    <t xml:space="preserve">Estrategia de Participación Ciudadana. </t>
  </si>
  <si>
    <t>Implementación/ejecución/colaboración</t>
  </si>
  <si>
    <t>Fortalecer un mecanismo de participación de menor efectividad.</t>
  </si>
  <si>
    <t>Fortalecer un mecanismo de participación de menor efectividad con el objetivo de permitir que la ciudadanía tenga mayor incidencia en la gestión del Instituto.</t>
  </si>
  <si>
    <t>Mecanismo de participación fortalecido</t>
  </si>
  <si>
    <t xml:space="preserve">Identificar nuevos mecanismos de participación </t>
  </si>
  <si>
    <t xml:space="preserve">Informe de los mecanismos identificados. </t>
  </si>
  <si>
    <t>Control/Evaluación</t>
  </si>
  <si>
    <t xml:space="preserve">Evaluación y propuesta de mejoras de la estrategia de Participación Ciudadana. </t>
  </si>
  <si>
    <t xml:space="preserve">Documento con evaluación y mejoras respecto a la estrategia de Participación Ciudadana. </t>
  </si>
  <si>
    <t>Documento con evaluación y mejoras</t>
  </si>
  <si>
    <t xml:space="preserve">• Grupo de Atención al Ciudadano 
• Grupo de Comunicaciones
• Oficina Asesora de Planeación </t>
  </si>
  <si>
    <t>Acciones transversales</t>
  </si>
  <si>
    <t xml:space="preserve">Sensibilizar a la ciudadanía en la estrategía y mecanismos de participación del IDEAM. </t>
  </si>
  <si>
    <t xml:space="preserve">Sensibilizar con el fin de generar en la ciudadanía la apropiación de los mecanismos de participación ciudadana. </t>
  </si>
  <si>
    <t>Evidencias de sensibilización (Fotos, listas de asistencia, videos, entre otro).</t>
  </si>
  <si>
    <t>Jornadas de sensibilización realizadas</t>
  </si>
  <si>
    <t>Documento  de caracterización actualizado publicado y socializado.</t>
  </si>
  <si>
    <t>Grupo de Atención al Ciudadano
Grupo de Comunicaciones</t>
  </si>
  <si>
    <t>Actualización de la información en los vínculos de la página web de la entidad en Ley de Transparencia.</t>
  </si>
  <si>
    <t>Monitoreo: Comunicaciones
Remitir a la política Editorial.</t>
  </si>
  <si>
    <t xml:space="preserve">Publicar noticias relacionadas con la gestión de la Entidad, avances y resultados.                                         </t>
  </si>
  <si>
    <t>Permanente.</t>
  </si>
  <si>
    <t>1.5</t>
  </si>
  <si>
    <t>Cortes
30/04/2017
31/08/2017
30/11/2017</t>
  </si>
  <si>
    <t>Información de Ley publicada en página web, link Transparencia.</t>
  </si>
  <si>
    <t>Jefe Oficina Control Interno</t>
  </si>
  <si>
    <t>31-01-17  al 31-12-17</t>
  </si>
  <si>
    <t xml:space="preserve">Fortalecer las competencias de los funcionarios del IDEAM a través de la capacitaciones presenciales y/o virtuales que se encuentren enfocadas a buenas prácticas de Rendición de Cuentas.                                            </t>
  </si>
  <si>
    <t xml:space="preserve">Hacer reconocimiento público al servidor público del IDEAM que se destaque por la realización de prácticas de Rendición de Cuentas en el cumplimiento de su labor.             </t>
  </si>
  <si>
    <t>Audiencia pública de rendición de cuentas (Presencial): 
(Foro-audiencia pública participativa) para divulgar a la ciudadanía y grupos de interés los resultados de la gestión institucional 2016.</t>
  </si>
  <si>
    <t>• Dirección General
Secretaria General
• Oficina Asesora de Planeación
• Grupo de Comunicaciones
• Grupo de Gestión documental y Centro de Documentación 
• Grupo de Atención al Ciudadano 
• Oficina de Control Interno
•  Subdirección de Hidrología
•  Subdirección de Meteorología
•  Subdirección de Estudios Ambientales
•  Subdirección de Ecosistemas e Información Ambiental</t>
  </si>
  <si>
    <t>Grupo de Comunicaciones
•  Subdirección de Hidrología
•  Subdirección de Meteorología
•  Subdirección de Estudios Ambientales
•  Subdirección de Ecosistemas e Información Ambiental</t>
  </si>
  <si>
    <t>Enero-Junio
Julio-Diciembre</t>
  </si>
  <si>
    <t>Participación en 1 FNSC (Feria Nacional de Servicio al Ciudadano)</t>
  </si>
  <si>
    <t xml:space="preserve">Grupo de Atención al Ciudadano
• Áreas Operativas
• Grupo de Gestión documental y Centro de Documentación </t>
  </si>
  <si>
    <t>Publicación de artículo en los medios de divulgación interna con el perfil del funcionario seleccionado.</t>
  </si>
  <si>
    <t>Capacitación interna relacionada con buenas prácticas de Rendición de Cuentas en el cumplimiento de su labor.</t>
  </si>
  <si>
    <t xml:space="preserve">Distinción en 1 evento público anual, de carácter interno, al servidor público que se destaque por la realización de prácticas de Rendición de Cuentas. </t>
  </si>
  <si>
    <t>Documento con evaluación y mejoras respecto a la estrategia de rendición de cuentas.</t>
  </si>
  <si>
    <t xml:space="preserve">Informe de resultados al seguimiento de la estrategia. </t>
  </si>
  <si>
    <t>Cortes
31/03/2017
30/06/2017
30/09/2017
30/11/2017</t>
  </si>
  <si>
    <t>Mantener actualizada la información dirigida al ciudadano a través de los diferentes canales de Atención al Ciudadano.</t>
  </si>
  <si>
    <t>Informe con reportes de actualización de la información en los Canales de Atención al Ciudadano.</t>
  </si>
  <si>
    <t>Cronograma de capacitaciones.
Actas de reunión con las evidencias.</t>
  </si>
  <si>
    <t>Informe de medición NSU</t>
  </si>
  <si>
    <t>30/06/2017
30/11/2017</t>
  </si>
  <si>
    <t>Implementar acciones de mejora viables producto de análisis de la medición de la NSU.</t>
  </si>
  <si>
    <t>Acciones viables implementadas.</t>
  </si>
  <si>
    <t>Actualizar la información correspondiente a la Ley de Transparencia Artículos 9 y 10.</t>
  </si>
  <si>
    <t>Información actualizada.</t>
  </si>
  <si>
    <t>Indicadores</t>
  </si>
  <si>
    <t>Información validada en los cortes establecidos.</t>
  </si>
  <si>
    <t>Informe de seguimiento de PQRS.</t>
  </si>
  <si>
    <t>Revisar y actualizar de ser necesario el
Registro de Activos de Información según los requerimientos GEL</t>
  </si>
  <si>
    <t>Mantener el Registro de Activos de información actualizado</t>
  </si>
  <si>
    <t>Registro de Activos de información actualizado y publicado</t>
  </si>
  <si>
    <t>Todas la dependencias</t>
  </si>
  <si>
    <t>Realizar revisión de la web institucional en materia de accesibilidad.</t>
  </si>
  <si>
    <t>No. de Incidencias ajustadas/No. Total de Incidencias</t>
  </si>
  <si>
    <t>Generar informe de solicitudes de acceso a la información publicado en la página web del Instituto.</t>
  </si>
  <si>
    <t>Informe de solicitudes de acceso a la información.</t>
  </si>
  <si>
    <t>Determinar la efectividad de los mecanismo de participación de mayor impacto en la Ciudadanía.</t>
  </si>
  <si>
    <t>Identificar nuevos mecanismos de participación con el objetivo de ampliar los medios en los cuales los ciudadanos puedan conocer la información Hidrometeorológica y Ambiental del Instituto.</t>
  </si>
  <si>
    <t>Manejo indebido de caja menor del IDEAM</t>
  </si>
  <si>
    <t>Incosistencias en los documentos soportes (facturas y recibos) para legalizar pagos por caja menor</t>
  </si>
  <si>
    <t>GESTION SERVICIOS ADMINISTRATIVOS</t>
  </si>
  <si>
    <t>Respuestas en contravención con normatividad vigente, el proceso o conceptos científicos</t>
  </si>
  <si>
    <t>* Deficiencias en la revisión preliminar del trámite.
* Asignación de tareas jurídicas al equipo técnico.
* Ausencia de políticas sobre las que se tomen decisiones sobre el trámite</t>
  </si>
  <si>
    <t>Recursos de reposición interpuestos ante los actos administrativos favorables para el usuario, acciones legales en contra del IDEAM, detrimento de la imagen del Instituto, decisiones no coherentes con el proceso o la legislación vigente.</t>
  </si>
  <si>
    <t>Año fiscal 2017</t>
  </si>
  <si>
    <t>Diseñar e implementar un informe técnico único y robusto, que sea acogido en  los actos administrativos,  y en el cual el concepto jurídico se limite a la procedencia y legalidad a otorgar.</t>
  </si>
  <si>
    <t>* Incumplimiento de procedimientos y resoluciones internas del proceso de acreditación (176 de 2003, 0166 de 2006, 1754 de 2009 y 268 de 2015), que generen demora y posible vencimiento en las acreditaciones de los laboratorios.</t>
  </si>
  <si>
    <t xml:space="preserve">* Incumplimiento de procedimientos y resoluciones internas del proceso de autorización (2509 del 2010), que genere </t>
  </si>
  <si>
    <t>* Falta de estimulos profesionales y meritorios al interior del grupo de trabajo.</t>
  </si>
  <si>
    <t>* Problemas económicos financieros.</t>
  </si>
  <si>
    <t>* Deseo de éxito sobrepasando los límites profesionales y éticos.</t>
  </si>
  <si>
    <t>*Inequidad en el proceso de acreditación y autorización de los laboratorios u organizaciones.</t>
  </si>
  <si>
    <t>* Demanda por favoreciemiento particular a un laboratorio u organizaciones.</t>
  </si>
  <si>
    <t>*Mala imagen Institucional.</t>
  </si>
  <si>
    <t xml:space="preserve">*Pérdida de credibilidad del proceso de acredirtación y autorización. </t>
  </si>
  <si>
    <t>*Proceso de capacitación y formación de auditores.</t>
  </si>
  <si>
    <t>*Carta en la que se mencionan vínculos con laboratorios.</t>
  </si>
  <si>
    <t>*Formato M-AC-EA-F004 REQUISITO PREVIO VISITA DE AUDITORES.</t>
  </si>
  <si>
    <t>A-GD-I001 INSTRUCTIVO CREACION DE USUARIOS Y TERCEROS
A-GD-I002 INSTRUCTIVO ELABORACION Y MODIFICACION TRD
A-GD-M001 PROGRAMA DE GESTIÓN DOCUMENTAL
A-GD-P001 PROCEDIMIENTO ADMINISTRACION ARCHIVO CENTRAL
A-GD-P002 PROCEDIMIENTO DIGITALIZACION DOCUMENTOS.
A-GD-P004 PROCEDIMIENTO ORGANIZACION FISICA DOCUMENTOS RADICADOS.
A-GD-P005 PROCEDIMIENTO PRESTAMO DE DOCUMENTOS
A-GD-P006 PROCEDIMIENTO RECEPCION, RADICACION Y ENVIO CORRESPONDENCIA INTERNA Y EXTERNA</t>
  </si>
  <si>
    <t>Falta de ética y profesionalismo del funcionario instructor ó de la Primera Instancia Disciplinaria según el caso.</t>
  </si>
  <si>
    <t>Incursión en Falta Disciplinaria Gravísima, al tenor de lo previsto en el Art. 48 No. 17 del CDU.</t>
  </si>
  <si>
    <t>Falta de receptividad de las dependencias del Instituto frente a los informes y seguimientos con recomendaciones realizadas por la Oficina de Control Interno para la mejora contínua.</t>
  </si>
  <si>
    <t>El mejoramiento contínuo en los procesos, se ve afectado contribuyendo a un nivel de susceptibilidad mayor de la corrupción.</t>
  </si>
  <si>
    <t>Inobservancia frente a los fundamentos éticos de un profesional/auditor.
Ausencia de controles efectivos.
Desconocimiento de las normas vigentes sobre la materia a evaluar.
Presiones indebidas/tráfico de influencias y favorabilidad.</t>
  </si>
  <si>
    <t>Falta de credibilidad en la gestión de la Oficina de Control Interno, facilitando la ocurrencia de actos de corrupción.</t>
  </si>
  <si>
    <t>GESTION MEJORAMIENTO CONTINUO</t>
  </si>
  <si>
    <t>Realizar reuniones de apertura y cierre con el lider del proceso y auditados informando los aspectos más relevantes, generando recomendaciones. Procedimiento C-EM-P001 -Auditoria Interna -#6-Actividades 7 a 10.
Formulacion y revisión plan de mejoramiento. Procedimiento C-EM-P002 -Gestion de planes de mejoramiento.</t>
  </si>
  <si>
    <t>Actividades descritas en el procedimiento C-EM-P002 -Gestion de planes de mejoramiento -#6-Ejecución y Seguimiento del Plan de Mejoramiento -Actividades 4 a 9.
Realizar reuniones de acompañamiento/asesoría con los funcionarios de los diferentes procesos institucionales.</t>
  </si>
  <si>
    <t>Actas de reuniones con los funcionarios de los procesos institucionales.
Informes de seguimiento a los planes de mejoramiento suscritos con las dependencias.</t>
  </si>
  <si>
    <t>Revisión y elaboración del Informe de Auditoria por el Jefe de Oficina de Control Interno y/o Representante de la Alta Dirección. 
Procedimiento C-EM-P001 -Auditoria Interna -#6-Actividades 11 y 12.
Código de Ética de los servidores de la Oficina de Control Interno.</t>
  </si>
  <si>
    <t>Reuniones de retroalimentación/estudio con los servidores de la Oficina de Control Interno. 
Revisar en las reuniones de retroalimentación y de forma periódica, el cumplimiento de las disposiciones definidas en el Código de Ética de los servidores públicos de la Oficina de Control Interno.</t>
  </si>
  <si>
    <t>Actas de reuniones de retroalimentación/estudio.</t>
  </si>
  <si>
    <t xml:space="preserve">Monitoreo de las redes sociales.                                   Cambio periodico de claves.
Politica de Comunicaciones del IDEAM.
Monitoreo de medios de comunicación. </t>
  </si>
  <si>
    <t>Documento análisis del monitoreo de medios.                       Documento estadistico de reporte de las redes  sociales.</t>
  </si>
  <si>
    <t>1. Resolución 2071 del 30 de septiembre de 2015
2.Procedimiento de Atención al Ciudadano.
3. Formato Ordenado de registro PQRS
4. Formatos de Seguimiento PQRS.
5. Formato Reporte  PQRS  por dependencias.</t>
  </si>
  <si>
    <t>1. Lista de asistencia, fotografías, material utilizado. 
2. Correos electrónicos y Formato seguimiento presencial.
3. Actas reuniones grupo A.C.</t>
  </si>
  <si>
    <t xml:space="preserve">Monitorear diariamente el Twitter y el Facebook de la Entidad, interactuando con los usuarios, con el fin de fortalecer los canales de comunicación directos. 
Seguimiento a los reportes oficiales de las noticias del IDEAM que fueron emitidas en todo el País, a través de diferentes canales de comunicación como radio, prensa, televisión, redes sociales y Web.
Cambio mensual de las claves de acceso a los diferentes canales de comunicación del Instituto. 
Gestionar y realizar capacitaciones de anticorrupción enfocadas en la etica y el debido direccionamiento de la informacion noticiosa y tecnicocientifica que emite el Instituto.  </t>
  </si>
  <si>
    <t>1. Inconsistencias en la informacion suministrada por el Grupo de presupuesto a los diferentes entes de control.
2. Sanciones disciplinarias por parte de los entes de control.
3. Detrimento patrimonial.</t>
  </si>
  <si>
    <t>1. Validar la información de las solicitudes de Certificados de Disponibilidad Presupuestal y compromisos adquiridos por el IDEAM de carácter contractual con el Seguimiento Contractual, la ejecución presupuestal y soportes, previo a su generación en el aplicativo SIIF Nación.
2. Verificar que la información registrada en el aplicativo SIIF Nación que ampara la contratación del Instituto esté acorde con la documentación soporte allegada.</t>
  </si>
  <si>
    <t>Publicación en página web información correspondiente a la Oficina de Control Interno.</t>
  </si>
  <si>
    <t>Pérdida de integridad, disponibilidad y uso inadecuado o indebido de la información.</t>
  </si>
  <si>
    <t>*Realización de las auditorias planeadas en el año.
*Registrar e investigar los incidentes de seguridad reportados.
*Contar con un contrato de custodia de información con Entidad Externa
*Sensibilización a los servidores publicos del Instituto sobre seguridad  de la información.
* Realizar Tip´s de seguridad , para su difusión.</t>
  </si>
  <si>
    <t>Corrupción de Funcionario y/o contratista del grupo de contabilidad y sanciones disciplinarias por parte de los entes de control.</t>
  </si>
  <si>
    <t>Solicitar al Grupo de Talento humano, Control Interno, Oficina Asesora de Planeación o Comunicaciones campañas o actividades de anticorrupción.</t>
  </si>
  <si>
    <t>sirem</t>
  </si>
  <si>
    <t>TRIMESTRAL</t>
  </si>
  <si>
    <t>*Deficiente definición de políticas de uso de las TI.
* No realizar actualzaciones a la política de seguridad y Privacidad de la información.
*Deficiencias en el desarrollo o adquisición de TI.
*Inadecuado acceso de los usuarios a las herramientas informáticas. 
*Falta de una infraestructura tecnológica adecuada.</t>
  </si>
  <si>
    <t>5.1</t>
  </si>
  <si>
    <t>5.2</t>
  </si>
  <si>
    <t xml:space="preserve">"Actividad ya realizada se encuentra en el link https://goo.gl/ZMwYJT". </t>
  </si>
  <si>
    <t>"Actividad ya realizada se encuentra en el link https://goo.gl/wfClPE".</t>
  </si>
  <si>
    <t>"Actividad ya realizada se encuentra en el link https://goo.gl/wRGhkU".</t>
  </si>
  <si>
    <t>En el link https://goo.gl/wRGhkU, se evidencia la publicación de varios documentos:
-Estrategia de participación ciudadana IDEAM 2017 V2;
-Estrategia de participación ciudadana IDEAM 2017;
-IDEAM PAAC 2017 Anexo 1 Mapa de riesgo corrupción MRC;
-IDEAM PAAC 2017 (31/01/2017);
-Participación en la construcción PAAC 2017.
Con relación al mapa de riesgos de corrupción, se reitera lo indicado en el "Subcomponente / proceso 2", del presente documento, relacionado con las modificaciones en los riesgos identificados.
La Oficina Asesora de Planeación -OPLA, mediante correos del 23/01/2017 y 26/01/2017, socializa la construcción del PAAC 2017 y solicita las sugerencias y ajustes que se pudiesen presentar. De igual forma, mediante correo del 14/03/2017, informa que se dispone del PAAC 2017, que está en ejecución y pueden consultar en https://goo.gl/qSkoRC.</t>
  </si>
  <si>
    <t>"Se realiza diferentes escenarios de divulgación y participación ciudadana, como hacer presencia en diferentes  escenarios en temas inherentes al instituto, traer a colegios a recibir información del instituto, hacer trabajo de campo en puntos ancla donde se pregunta  a la ciudadania sobre  la labor del IDEAM".</t>
  </si>
  <si>
    <t>Reporte Subdirección Estudios Ambientales -Oficina Asesora de Planeacion</t>
  </si>
  <si>
    <t>Aprobar CDP que no esten en el POA (Plan Operativo Anual)</t>
  </si>
  <si>
    <t>1. Seguimiento a la ejecución actividades PAA
2.Seguimiento indicadores PAA</t>
  </si>
  <si>
    <t>Seguimiento PAA
Seguimiento indicadores PAA</t>
  </si>
  <si>
    <t>MONITOREO</t>
  </si>
  <si>
    <t>1. Hallazgos en auditorias de los entes de Control. 
2. Perdida de credibilidad en la gestión de la Entidad. 
3. Detrimento patrimonial.</t>
  </si>
  <si>
    <t xml:space="preserve">Divulgacion de Informacion sin verificacion y validacion .Procesos Disciplinarios. Acciones legales contra el Instituto. Perdida de Credibilidad del Instituto </t>
  </si>
  <si>
    <t>Aplicativo Orfeo
Formato PQRS
Procedimientos documentados
Resolución uso ORFEO
Resolcuión tiempos de respuesta</t>
  </si>
  <si>
    <t>Procedimientos actualizados. 
Procedimientos cargados en el SGI.</t>
  </si>
  <si>
    <t xml:space="preserve">PAA  E-PI-P001 Procedimiento PAA
ORFEOS
Seguimiento a la ejecución PAA </t>
  </si>
  <si>
    <t>Manipulación de la información Hidrometeorológica y Ambiental para beneficio particular.</t>
  </si>
  <si>
    <t>Riesgos legales, perdida de imagen institucional.
Vulneración de derechos y planificación de políticas.</t>
  </si>
  <si>
    <t>Falta de Controles y supervision en la generacion y difusion de productos finales.
Uso de Informacion No oficial</t>
  </si>
  <si>
    <t xml:space="preserve">Aplicación de procedimientos técnicos y verificacion de los puntos de control antes de la emision de los informes a publicar.
Divulgación y oficialización de los productos y </t>
  </si>
  <si>
    <t>Realizar seguimiento a los controles establecidos.</t>
  </si>
  <si>
    <t>Reporte de seguimiento</t>
  </si>
  <si>
    <t xml:space="preserve">Autos de inicio de proceso, los informes técnicos y el seguimiento a las Pruebas de Evaluación de Desemepño, son controles para mantener los conceptos y actos administrativos coherentemente.
</t>
  </si>
  <si>
    <t>Informe técnico</t>
  </si>
  <si>
    <t xml:space="preserve">* Falta de estímulos profesionales y meritorios al interior del grupo de trabajo.
* Problemas económicos financieros de los miembros del grupo de acreditación.
* Deseo de éxito sobrepasando los límites profesionales y éticos. </t>
  </si>
  <si>
    <t xml:space="preserve">Acciones judiciales contra el instituto.
Detrimento de la imagen institucional.
Procesos disciplinarios, penales, administrativos y fiscales en contra de los servidores públicos del Instituto.
</t>
  </si>
  <si>
    <t xml:space="preserve">* Registro activo de conflico de intereses, más el registro de compromiso de confidencialidad, imparcialidad e independencia de todo el grupo.
* Confirmación de impedimentos previo a la visita in situ.
</t>
  </si>
  <si>
    <t>Implementación del Sistema de Gestión de Calidad basado en la norma ISO 17011, apra definir las políticas generales de decisiones y normalizar el hacer diario del equipo completo relacionado con el proceso</t>
  </si>
  <si>
    <t>Documentos del Sistema de Gestión</t>
  </si>
  <si>
    <t>1.- Funcionarios predispuestos a la materialización de conductas de corrupción. 
2.- La no aplicación de los Procesos y Procedimientos de Atención al Ciudadano.</t>
  </si>
  <si>
    <t>Capacitaciones, 
Seguimiento  tiempos de respuesta, monitoreo, evaluación  a los procedimientos y controles del grupo</t>
  </si>
  <si>
    <t>Inadecuado uso y manejo de los documentos publicos.</t>
  </si>
  <si>
    <t xml:space="preserve">1-Se actualizaron las TRD de Gestión documental, Dirección General, Grupo de Meteorología aeronautica, Talento Humano, Control Interno, Grupo de Planeación Operativa y Oficina Jurídica 
2-Se expidió la resolucion No.1235 de 2017 por la cual se aprueba el PGD
3-Se expidió la resolución No.1236 por la cual se adoptan y aprueban unas TRD
</t>
  </si>
  <si>
    <t>SGI</t>
  </si>
  <si>
    <t>Desconocer las características intrínsecas del bien y/o servicio que se desea contratar además de la falta de control asociado al proceso de contratación.</t>
  </si>
  <si>
    <t>Direccionar los procesos hacia
un grupo en particular.</t>
  </si>
  <si>
    <t>*Realizar seguimiento de las tareas adelantadas por los abogados con los que cuenta la OAJ</t>
  </si>
  <si>
    <t>*Investigaciones disciplinarias.
*Investigaciones penales.</t>
  </si>
  <si>
    <t>Contratación de personal idóneo y responsable para adelantar la contratación</t>
  </si>
  <si>
    <t>Durante la vigencia.</t>
  </si>
  <si>
    <t>Seguimiento estudios previos</t>
  </si>
  <si>
    <t>Ofrecimiento de prebendas al funcionario encargado del establecimiento de los indicadores.</t>
  </si>
  <si>
    <t>Correos y orfeo solicitando las campañas y boletines.
boletin anticorrupcion.</t>
  </si>
  <si>
    <t>Ofrecimiento de prebendas al funcionario encargado de la amortizacion de los anticipos.</t>
  </si>
  <si>
    <t xml:space="preserve">Favorecer a los proveedores de contratos con la bolsa mercantil. </t>
  </si>
  <si>
    <t>siif nacion II.
cuadro en excel de amortizacion de anticipos.</t>
  </si>
  <si>
    <t>En atención a lo reportado a la Oficina de Control Interno, no se puede determinar de manera objetiva la efectividad de las acciones de control para evitar la materialización del riesgo.</t>
  </si>
  <si>
    <t>Informacion  aplicativo SIIF Nacion 
Informacion  Presupuestal actualizada bases de datos .</t>
  </si>
  <si>
    <t xml:space="preserve">Informes de Ejecucion  presupuestal. </t>
  </si>
  <si>
    <t>Desconocimiento de la normativa vigente.
Sobrecarga laboral.</t>
  </si>
  <si>
    <t>Inoportunidad en los pagos</t>
  </si>
  <si>
    <t>Sanciones disciplinarias, fiscales y penales por incumplimiento de los pagos en los términos establecidos por parte del Instituto.</t>
  </si>
  <si>
    <t>Ejecución mensual durante el año.</t>
  </si>
  <si>
    <t>1- Fortalecer los controles establecidos para la revisión de  los pagos, con el fin de  establecer obligaciones y fechas limite de pagos.</t>
  </si>
  <si>
    <t>Indicadores de gestión</t>
  </si>
  <si>
    <t>Desviación de recursos girados en beneficio a terceros.</t>
  </si>
  <si>
    <t>Procesos disciplinarias, penales o fiscales. Detrimento patrimonial.</t>
  </si>
  <si>
    <t>1- Se reflejaría el registro mediante: a- Cuadro en excel de los registro de proveedores y contratistas para control de pagos, impuestos y terceros en la sede central y áreas operativas.  2. Facturas y/o recibos de pago debidamente cancelados con sus debidos soportes.</t>
  </si>
  <si>
    <t>1. PROCEDIMIENTOS:A-GF-I003 Instructivo Giro y Pago de Cheques, A-GF-P005 Procedimiento Gestión de Pagos.      
2.FORMATOS:  A-GF-P011 Procedimiento Solicitud y Legalización Comisiones, . 
3.  SOFTWARE:  SIIF NACION II, ORFEO</t>
  </si>
  <si>
    <t>1. PROCEDIMIENTOS:A-GF-I003 Instructivo Giro y Pago de Cheques, A-GF-P005 Procedimiento Gestión de Pagos.      
2.FORMATOS: A-GF-F011 Formato de Novedades Cuentas Bancarias. 3.  SOFTWARE:  SIIF NACION II, ORFEO, GESTION SEGURIDAD ELECTRONICA (Token-firma digital) y CERTICAMARA (Token-firma digital).</t>
  </si>
  <si>
    <t>1- Fortalecer los controles establecidos para la revisión de  los pagos, con el fin de  establecer obligaciones, según lo establecido en el  Procedimiento de Gestión de Pagos. 
2. Solicitar a las áreas operativas el envío de los soportes de  los pagos que realicen con los recursos girados  desde la sede central.</t>
  </si>
  <si>
    <t>*Falta de credibilidad y confianza en cuanto al apoyo del área. 
*Perdida de imagen y credibilidad del Instituto.
* Materializacion de riesgos asociados seguridad de la información</t>
  </si>
  <si>
    <t xml:space="preserve">* Auditoría a las políticas de seguridad y privacidad de la información
* Gestión de incidentes de seguridad.
</t>
  </si>
  <si>
    <t>Soportes de auditoría
Tip´s de seguridad</t>
  </si>
  <si>
    <t>Beneficio a terceros para sumnistro de bienes y servicios del IDEAM</t>
  </si>
  <si>
    <t>*Mala percepcion del IDEAM ante la opinion publica.
*Acciones legales disciplinarias, penales y fiscales por parte de los entes de control</t>
  </si>
  <si>
    <t xml:space="preserve">Formatos y procedimientos establecidos por la oficina asesora jurídica
Lista de chequeo requisitos para radicación de estudios previos oficina asesora jurídica
</t>
  </si>
  <si>
    <t>Durante La Vigencia</t>
  </si>
  <si>
    <t>Coordinar con La Oficina Asesora Jurídica la actualización en temas jurídicos y precontractuales</t>
  </si>
  <si>
    <t>Comunicaciones escritas (sistema Orfeo y Zimbra)</t>
  </si>
  <si>
    <t>*Peculado y detrimento patrimonial 
*Acciones disciplinarias por parte de los entes de control</t>
  </si>
  <si>
    <t xml:space="preserve">Control de gastos en el aplicativo SIIF 
Control en la plataforma bancaria
</t>
  </si>
  <si>
    <t>Realizar el arqueo de la caja menor periódicamente.</t>
  </si>
  <si>
    <t>Elaboración de actas e informes del arqueo de la caja menor
Comunicaciones escritas (sistema Orfeo y Zimbra) 
Relación de extractos bancarios 
Reportes expedidos por la plataforma SIIF del Ministerio de Hacienda.</t>
  </si>
  <si>
    <t>*Información inconsistente de los bienes de propiedad de la entidad a las auditorias externas e internas. 
*Inventarios desactualizados de los funcionarios.</t>
  </si>
  <si>
    <t>*Detrimento patrimonial.
*Sanciones disciplinarias por parte de los entes de control.</t>
  </si>
  <si>
    <t>*Formato constancia de verificación documental.
*Aplcativo Sicapital</t>
  </si>
  <si>
    <t>*Formato constancia de verificación documental.
*Aplcativo Sicapital Diligenciado</t>
  </si>
  <si>
    <t>Informacion inconsistente de los bienes de propiedad de la Entidad a las auditorias externas e internas. Inventarios desactualizados de los funcionarios</t>
  </si>
  <si>
    <t>Detrimento Patrimonial. Sanciones Disciplinarias por parte de los entes de control. Afectacion de la imagen de la Entidad.</t>
  </si>
  <si>
    <t>*Formato autorización de salida de elementos.
*Aplcativo Sicapital</t>
  </si>
  <si>
    <t>Revisión mensual del formato establecido a la empresa de vigilancia por parte del Grupo de Recursos Físicos sede Fontibón y Grupo de Inventarios y Almacén sede 42</t>
  </si>
  <si>
    <t xml:space="preserve">1. Abuso extralimitación de las funciones
2. Incumplimiento del procedimiento
establecido para la selección de personal. 
3. Incumplimiento de los requisitos para la posesión establecidos por la norma.
</t>
  </si>
  <si>
    <t xml:space="preserve">Uso del poder para la vinculación de personal que no cumple los requisitos establecidos en el manual especifico de funciones.     </t>
  </si>
  <si>
    <t>1. Investigaciones de los organismos de control.
2. Falta de credibilidad en los procesos de la Entidad.
3.Sanciones disciplinarias, fiscales y/o penales.</t>
  </si>
  <si>
    <t>Cumplimiento con el procedimiento de Vinculación y desvinculación del Personal 
- Validación de los requisitos para
vinculación de cargos en la Entidad.
-Verificación de los documentos soportes de la hoja de vida del aspirante al cargo</t>
  </si>
  <si>
    <t>MENSUAL</t>
  </si>
  <si>
    <t xml:space="preserve"> 1. Documentación incompleta y mal diligenciamiento del formato de afiliación. 
2. Error humano
3. Reporte inoportuno de la novedad de traslado. </t>
  </si>
  <si>
    <t>Demoras en el trámite de afiliaciones y del reporte de la novedad de traslado al Sistema General de Seguridad Social y Riesgos profesionales.</t>
  </si>
  <si>
    <t>1. Sanciones legales
2.Demandas
3. Multas
4. Detrimento patrimonial</t>
  </si>
  <si>
    <t>*Radicado del formulario de la afiliación con sello EPS y ARL.
*Registro de los datos de los nuevos funcionario al Sistema Perno.
*Archivar en las historias laborales de cada funcionario los  formatos de afiliación a EPS y ARL. 
*Con las solicitudes de traslado de Eps, una vez radicado el respectivo formulario un mes despues nos comunicamos con la Eps para verificar el estado de este o atravez de la plataforma BDUA.
*Creación de expediente  por funcionario.</t>
  </si>
  <si>
    <t>Manipulacion e inadecuado manejo de informacion de las historias laborales de los funcionarios para beneficio de un tercero.</t>
  </si>
  <si>
    <t>Sanciones Disciplinarias. Perdida de la Informacion y falta de credibilidad en los procesos de la Entidad.</t>
  </si>
  <si>
    <t>Manipulación en la liquidación de la nómina e inconsistencia en la información de novedades de personal.</t>
  </si>
  <si>
    <t>1. Investigaciones disciplinarias  
 2. Demandas y sanciones disciplinarias  
3. Pagos indebidos  
4. Afectación de la imagen de la entidad
 5. Peticiones, quejas, reclamos y derechos por parte de los afectados
6. Detrimento patrimonial.</t>
  </si>
  <si>
    <t xml:space="preserve"> 
Inventario físico y en el sistema Documental ORFEO de las historias laborales con sus respectivos soportes </t>
  </si>
  <si>
    <t>Desarrollar las actividades establecidas en el procedimienro  para la administración de la nómina, desde que se realiza el reporte mensual de
novedades hasta que se entregan los listados finales de nómina a presupuesto, contabilidad y tesoreria
para el respectivo trámite de pago.</t>
  </si>
  <si>
    <t xml:space="preserve">Falta de ética y profesionalismo del funcionario instructor. </t>
  </si>
  <si>
    <t xml:space="preserve">Proyectar fallo contrario a las evidencias  que constituyen el acervo probatorio recaudado para favorecer al indagado o al investigado. </t>
  </si>
  <si>
    <t xml:space="preserve"> Causal de Nulidad (Artículo 143 No. 3 del CDU). Pérdida de credibilidad del grupo y actuación disciplinaria por parte de la PGN. </t>
  </si>
  <si>
    <t xml:space="preserve">SISTEMA DE GESTIÓN DOCUMENTAL ORFEO, COPIA FISICA EN EL EXPEDIENTE DE LA SOLICITUD Y FORMATO A-CID-F007 Seguimiento a Autos Interlocutorios y/o de Sustanciación.   </t>
  </si>
  <si>
    <t xml:space="preserve">Formato A-CID-F007 Seguimiento a Autos Interlocutorios y/o de Sustanciación. Y Sistema de Gestión Documental Orfeo. -                                     Correo electronico de envio fecha 07 de abril de 2017  - MEMORANDO N° 481
20172010003343 de 05 de julio de 2017 </t>
  </si>
  <si>
    <t>No declararse impedido cuando exista el deber jurídico de hacerlo, con el ánimo de favorecer  a los sujetos procesales.</t>
  </si>
  <si>
    <t>Formato A-CID-F006 Seguimiento y Control a Oficios y/o Memorandos Memorando de declaratoria de impedimento (Orfeo); Auto o Resolución aceptando o negando el impedimento por parte de la Primera Instancia Disciplinaria ó del Director General, según el caso (Debe reposar en cada expediente donde obre impedimento).</t>
  </si>
  <si>
    <t xml:space="preserve">Correo electronico de envio fecha 07 de abril de 2017  -  los memorandos 20172000000025 de 25 de enero de 2017, 20172010003093 de 16 de julio de 2017 y 20172010003643 de 18 de julio de 2017 respectivamente. </t>
  </si>
  <si>
    <t>Restricción del acceso del archivo de historias laborales.
Verificar que la información registrada en las certificaciones laborales, esten de acuerdo a la historia laboral y a la información contenida en el contrato.</t>
  </si>
  <si>
    <t>1. Ausencia y/o aplicación de controles en la cadena de custodia 
2. Falta de recursos   tecnológicos y humanos para el manejo de las historias laborales   
3.No digitalización de historias laborales                                                   
4. Manipulación inadecuada de los usuarios.</t>
  </si>
  <si>
    <t xml:space="preserve"> 1. Desconocimiento de las normas y del procedimiento       
2. Error en la parametrización de los conceptos salariales y de descuentos para la liquidación de nómina    
3. Fallas en el aplicativo PERNO del Sistema de Personal y Nómina del Instituto.
4. Demoras en el trámite de los actos administrativos. 
5.. Que los datos incluidos en la nómina no correspondan al soporte enviado o al funcionario, y se genere un error en el valor cancelado mensual.
6. Error humano.</t>
  </si>
  <si>
    <t>"Se actualizaron las TRD, se expidieron actos administrativos".</t>
  </si>
  <si>
    <t>Desconocimiento  o mala aplicación de la Normatividad Vigente.
Desconocimiento de los procesos, procedimientos y otros documentos del Sistema de Gestion Integrado.</t>
  </si>
  <si>
    <t>Sanciones Disciplinarias.
Reprocesos y perdida de Tiempo.
Mala Imagen del Instituto.
Pérdida de la Memoria Institucional.</t>
  </si>
  <si>
    <t>Se evidenció la publicación del documento POLÍTICA INTEGRAL DE GESTIÓN DE RIESGOS (PIGR), con fecha JULIO DE 2016, en el link https://goo.gl/ZMwYJT.
La Oficina Asesora de Planeación -OPLA, realizó la socialización respectiva, mediante correo del 14FBR17.</t>
  </si>
  <si>
    <t>SEGUIMIENTO: CORTE NOVIEMBRE 31 DE 2017</t>
  </si>
  <si>
    <t>OCINT - Seguimiento  03</t>
  </si>
  <si>
    <t xml:space="preserve"> </t>
  </si>
  <si>
    <t>11/30/2017</t>
  </si>
  <si>
    <t>"Durante el trimestre se actualizaron los riesgos de corrupción del Grupo de Contabilidad, los cuales aportan al cumplimiento del PAAC (Plan Anticorrupción y Atención al Ciudadano).".</t>
  </si>
  <si>
    <t>"Seguimiento de las tareas adelantadas por los abogados con los que cuenta la OAJ".</t>
  </si>
  <si>
    <t>III trimestre 2017</t>
  </si>
  <si>
    <t>"Durante el trimestre se realizó seguimiento a las actividades del Plan de Acción Anual.
Seguimiento a las actividades del PAA a través de los indicadores propuestos.".</t>
  </si>
  <si>
    <t>"A la fecha del monitoreo se puede establecer que no ha habido materialización del presente riesgo, en consideración a la aplicación de los controles  y acciones establecidos,  lo que ha permitido realizar las validaciones oportunas de los informes y documentos generados por la Subdirección antes de su publicación o entrega  ".</t>
  </si>
  <si>
    <t>"A la fecha del monitoreo se puede establecer que continua sin  materialización el presente riesgo, en consideración a la aplicación de los controles  y aciones establecidos en la Subdirección,  lo que ha permitido realizar las validaciones oportunas de las certificaciones y documentos generados por la Subdirección antes de su publicación o entrega.  ".</t>
  </si>
  <si>
    <t xml:space="preserve">"Diagnóstico del estado del Sistema de gestión documental del grupo de acreditación, comparado con los requisitos de la Norma, fue asignado como actividad a un evaluador y se concluyó que la implementación de la NTC-ISO 17011 requiere decisiones de fondo, en cuanto a la estructura del grupo de acreditación, que está consitituido por una resolución. Actualmente se está tramitando la modificación de la resolución que fija el procedimiento de acreditación, para tratar de cerrar las brechas que se están presentando. 
Adicionalmente, fue implementado un código de ética para los evaluadores y se revisió y modificó el formato de Imparcialidad e incompatibilidad exclusivo del grupo.
Evidencias: E-SGI-AC-F015 FORMATO CÓDIGO DE ÉTICA PARA AUDITORES DEL GRUPO DE ACREDITACIÓN DEL IDEAM version 1 del 20 de septiembre de 2017
E-SGI-AC-F006 FORMATO COMPROMISO DE CONFIDENCIALIDAD, IMPARCIALIDAD E INDEPENDENCIA version 2 del 20 de septiembre de 2017" </t>
  </si>
  <si>
    <t>"*En lo que va corrido del año 2017 se han realizado 20 (Veinte) capacitaciones sobre Normatividad PQRS, Procedimiento Atención al Ciudadano y reporte en Formato de Registro Ordenado de PQRS para cada unas de las dependencias del Instituto.
* Por otra parte y en cumplimiento al seguimiento detallado del estado de las peticiones, el 25 de abril de 2017 se presentó a la Secretaría General (Evidencia:20172090000583), el resultado analizado del primer trimestre del año 2017, con el fin de dar reporte correspondiente y tomar correctivos tendientes a insistir en la necesidad de contestar dentro de términos; así mismo el memorando 20172090001183 resultado analizado del segundo trimestre y el memorando 20172090001803 resultado analizado del tercer trimestre del año 2017.
* Las denuncias de Actos de Corrupción reportadas para el primer y segundo trimestre de 2017, fueron Cero (0), dato que fue certificado por la Oficina de Control Disciplinario Interno, por medio de comunicaciones oficiales emitidas el día 12 de abril de 2017, por medio del radicado 20172010001953, el 17 de julio de 2017, por medio del radicado 20172010003603 y el 20 de octubre por medio del radicado 20172010005203; Para tal efecto se puso a disposición de la ciudadanía el link de DENUNCIAS DE ACTOS DE CORRUPCIÓN el cual se encuentra la página WEB del IDEAM en la sección PARTICIPACIÓN CIUDADANA, específicamente en: http://www.ideam.gov.co/web/atencion-y-participacion-ciudadana/denuncias-de-actos-de-corrupcion, este link con el fin de que los usuarios, puedan presentar una denuncia relacionada con posibles Actos de Corrupción, presuntamente cometidos por Servidores Públicos del Instituto de Hidrología, Meteorología y Estudios Ambientales IDEAM, en el desempeño de sus funciones, acción que pueden realizar a través del siguiente correo electrónico: denunciacorrupcion@ideam.gov.co
La persona encargada de atender las denuncias, es la servidora Teresita Paba Lizarazo, Coordinadora del Grupo de Control Disciplinario Interno, a quien puede ubicar en la Calle 25D No. 96B - 70, Piso 3, en un horario de 8:00 a.m. a 5:00 p.m., en jornada continua o al teléfono 3527160.
Para que la ciudadanía en general tenga mayor claridad sobre los Lineamientos para la Protección y Custodia de Datos de los denunciantes de Actos de Corrupción del IDEAM y en pro de facilitar la identificación de conductas de corrupción y los tipos penales que los configuran, también se pone a disposición de loa ciudadanos el siguiente documento: http://goo.gl/Eknkcc
* Para el primer y segundo trimestre de 2017 no se presentaron quejas de ninguna índole, lo cual se evidencia en el punto N°3 de la “Parte A”  (Tipo de Requerimiento) de los Informes Trimetrales de PQRS publicado en la WEB. Para el tercer trimestre el 2017 se presentó una (1) queja, lo cual se evidencia en el punto N°3 de la
“Parte A” CLASIFICACIÓN DE LAS PQRS JULIO A SEPTIEMBRE DE 2017 (Tipo de Requerimiento).
Cabe anotar que la QUEJA presentada fue radicada en el sistema de Gestión Documental ORFEO bajo el # 20179050064282, a la cual se le dio respuesta oportuna y el debido tratamiento por parte de la oficina competente.
* Se presentó el cronograma de capacitaciones de PQRS de las cuales a la fecha de corte del presente informe, se han realizaron 20, en estas se detectaron  los temas que aún se en ecuentran débiles y así preparar con base en estas, un nuevo plan de refuerzos de capacitaciones, el cua estará orientado a mejorar también las acciones en contra de los actos de corrupción.
*El porcentaje para el INDICADOR de este riesgo dió como resultado para este Trimestre: 0%  teniendo en cuenta que no se presentaron denuncias de actos de corrupción (Casos de corrupción de Atención al Ciudadano denunciados: 0/Total de PQRS:9.882)*100".</t>
  </si>
  <si>
    <t>Se anexa arqueo de caja menor para el mes de Octubre y Noviembre de 2017, debidamente firmado.</t>
  </si>
  <si>
    <t>El día 04 de Diciembre de 2017 se efectuó monitoreo para verificar que todos los ingresos de almacén realizados hasta el día 30 de Noviembre de 2017 cuenten con este formato diligenciado. Se anexa acta de reunión de monitoreo con almacén.</t>
  </si>
  <si>
    <t>El día 04 de Diciembre de 2017 se realiza monitoreo al manejo y control del A-AR-F003 FORMATO AUTORIZACIÓN SALIDA DE ELEMENTOS, formato como único documento válido para permitir la salida de cualquier elemento en cualquier área del IDEAM. Se anexa copia del acta de reunión de monitoreo.</t>
  </si>
  <si>
    <t xml:space="preserve">Se aplicaron los Controles establecidos, lo cual permitió la no materialización del riesgo en el periodo objeto de medición. </t>
  </si>
  <si>
    <t xml:space="preserve">Se aplicaron los Controles establecidos, lo cual permitió la no materialización del riesgo en el periodo objeto de medición. Aunado a que en los procesos en curso, no se estableció la necesidad de declarse impedido ni el funcionario Instructor, ni la Primera Instancia. </t>
  </si>
  <si>
    <t>CUARTO TRIMESTRE 2017</t>
  </si>
  <si>
    <t>Se aplicaron los Controles para evitar la materialización del riesgo.</t>
  </si>
  <si>
    <t>Las dependencias del Instituto han acogido de manera objetiva los informes de la Oficina de Control Interno y han formulado los planes de mejoramiento pertinentes o han solicitado reconsideraciones a las observaciones enunciadas por ésta Oficina.
Dentro de las actividades que se desarrollan en los procesos de auditoría, se llevan a cabo las reuniones de apertura y cierre de la auditoría.
Se adelantaron reuniones con las Areas Operativas de Pasto, Cali, Duitama, Medellín, Santa Marta , Villavicencio, entre otras.
Adicionalmente, se ejecutan las actividades descritas en el procedimiento de Planes de Mejoramiento.</t>
  </si>
  <si>
    <t xml:space="preserve">Cumplimiento con el procedimiento de Vinculación y desvinculación del Personal 
- Validación de los requisitos para
vinculación de cargos en la Entidad.
-Verificación de los documentos soportes de la hoja de vida del aspirante al cargo
-Diligenciamiento y Revisión previa de la información que se suministra cada vez que se requiere a la Comisión Nacional del Servicio Civil.
</t>
  </si>
  <si>
    <t xml:space="preserve">Formato Análisis Hoja de Vida A-GH-F012 y verificar cumplimiento de requisitos del cargo.
</t>
  </si>
  <si>
    <t xml:space="preserve">
1, Definir el personal competente e idoneo que tendrá acceso a las Historias Laborales así como su ingreso al área de Archivo de estas.
2. Controlar el préstamo de las historias laborales a través del formato de préstamos de expedientes código A-GH-F001.
</t>
  </si>
  <si>
    <t xml:space="preserve"> 
1. Cargue de las novedades  y Validación de la información  suministrada por el sistema PERNO.
2. Tener registro de la base de datos excel de incapacidades, horas extras, compensatorias y vacaciones, PAC. Pre nominas, incapacidades, archivos planos.
3. Aplicar los procedimientos de Vacaciones,  Procedimiento de Horas extras y compensatorios, Procedimiento de incapacidades médicas con los formatos respectivos para el registro de las novedades.
4. Mantenimiento preventivo y ajustes al aplicativo PERNO. 
</t>
  </si>
  <si>
    <t>Resolución</t>
  </si>
  <si>
    <t xml:space="preserve">1. Fortalecer el control con la verificación y seguimiento del diligenciamiento de los formularios de afiliación, remitidos por cada uno de los funcionarios.
</t>
  </si>
  <si>
    <t>Formularios de afiliación al Sistema General de Seguridad Social y Riesgos profesionales.
Formulario radicado ante la EPS de la solicitud del traslado</t>
  </si>
  <si>
    <t xml:space="preserve">Conforme las acciones reportadas por la oficina de comunicaciones para el presente seguimiento, se establece el cumplimiento del monitoreo diario a las redes sociales de la Entidad; seguimiento a los reportes oficiales de las noticias producidas por IDEAM y emitidas al País, a través de los diferentes canales de comunicación; la gestión para el cambio mensual de las claves de acceso a los diferentes canales de comunicación del Instituto. </t>
  </si>
  <si>
    <t xml:space="preserve">
La Oficina de Control Interno observa un cumplimiento importante de las acciones adelantadas por el Grupo de Comunicaciones  y un adecuado manejo de los controles (Monitoreo de las redes sociales.  Cambio periodico de claves. Politica de Comunicaciones del IDEAM. Monitoreo de medios de comunicación) lo cual permite  minimizar el riesgo identificado. 
</t>
  </si>
  <si>
    <t xml:space="preserve">En página web Institucional, link Ley de trasparencia, metas indicadores y resultados, se publicó el  documento:  “IDEAM INDICADORES DE GESTION 2017” con fecha 23/11/2017 (https://goo.gl/c6ozBb), en el cual se observan dos indicadores para la Oficina Asesora de Planeación con la  siguiente información:  para el indicador "seguimiento Plan de Acción Anual: estado: nivel satisfactorio y avance a septiembre de 2017 de 75%.
Así mismo para el indicador “Seguimiento Informes Ejecución Presupuestal: estado: nivel satisfactorio y avance a septiembre de 2017 de 75%.”
</t>
  </si>
  <si>
    <t>Conforme el procedimiento formulación y seguimiento del Plan de Acción Anual (PAA), código: E-PI-P001, ítem seguimiento PAA, numeral 9 indica “informe de seguimiento publicado en la web”, como efectivamente se evidenció.</t>
  </si>
  <si>
    <t xml:space="preserve">Se vienen adelantando las gestiones para actualizar  los procedimientos e incluirlos  en el SGI.  </t>
  </si>
  <si>
    <t xml:space="preserve">No se puede determinar de manera objetiva la efectividad de las acciones de control para evitar la materialización del riesgo, por cuanto no se reporta el seguimiento realizado a  los controles, </t>
  </si>
  <si>
    <t>Analizada la información reportada, no se registran situaciones que afecten los controles del riesgo.</t>
  </si>
  <si>
    <t xml:space="preserve">"De acuerdo con lo establecido en la estrategia anti trámites para el grupo de acreditación de laboratorios, se han ejecutado las siguientes actividades: De acuerdo con lo establecido en la estrategia anti trámites para el grupo de acreditación de laboratorios, que consiste en las actividades:
1. Recepción de solicitudes, con documentos digitales (datos abiertos), por correo electrónico oficial del grupo de acreditación.
2. La notificación de actos administrativos al usuario, por medio del correo electrónico autorizado.
Se dan por ejecutadas las siguientes actividades:
1. Modificación del Formulario Único de solicitud de Acreditación en un formato Excel, en la página NO MAS FILAS  (Antes SI VIRTUAL) y en la página del IDEAM. Evidencia: Memorando 20176010002183 para inclusión en el Sistema de Gestión Documental y la modificación en el SUIT.
2. En noviembre de 2017 se hizo una solicitud nuevamente a los usuarios para que autoricen la notificación por medios electrónicos y la respuesta fue muy débil. De cualquier manera, el formulario de solicitud contiene la autorización del mismo representante legal, de manera que se esperaría que se supere fácilmente el 40% que hay actualmente, una vez se inicie la utilización de dicho formato.
Qué se espera de la estrategia? 
1. Generar una pre cotización con base en el formulario, que pueda ser consultada por el usuario.
2. Contar con una línea de atención al usuario de Acreditación, para la radicación de documentación en el gestor documental ORFEO.
Sobre la notificación de actos administrativos al usuario por medios electrónicos, se puede presentar un avance del 50%, ya que no se ha logrado que la totalidad de los 230 usuarios hagan la autorización a tiempo. La fecha de finalizacion de dicha actividad vence el 29/12/2017."
</t>
  </si>
  <si>
    <t>OCINT - Seguimiento 03</t>
  </si>
  <si>
    <t xml:space="preserve">La información relacionada con Ley de Transparencia, así como los mecanismos mediante los cuales la ciudadanía puede verificar la Rendición de Cuentas, están dispuestos a través de la página web, en el link LEY DE TRANSPARENCIA. Además el Grupo de Comunicaciones realiza periódicamente el monitoreo de dicha información, para validar que esté publicada acorde a los compromisos de cada dependencia. Dicho monitoreo se reporta a través de pantallazos de las diferentes secciones. La evidencia se puede encontrar en la ruta “M:\1.COMPARTIDA_IDEAM\PAAC NOVIEMBRE 30\PAAC_Comunicaciones_4_trimestre\evidencias_4_trimestre_num_1_2“ </t>
  </si>
  <si>
    <t>"El Grupo de Atención al Ciudadano con el apoyo de las Areas Operativas, logró participar en representación del IDEAM en lo que va corrido del 2017, en cinco (5) FNSC, organizadas por el DNP así:
1. El Carmen (Bolivar) el 25 de marzo de 2017.
2. Ipiales (Nariño) el 22 de abril de 2017.
3. La Dorada (Caldas) el 13 mayo de 2017.
4. Santa Rosa de Cabal (Risaralda) el 29 de julio de 2017.
Evidencia: FNSC 2017.
5. Sogamoso (Boyacá) el 4 de noviembre de 2017.
Evidencia: FNSC 2017.</t>
  </si>
  <si>
    <t xml:space="preserve">El Grupo de Atención al Ciudadano, el día 27 de septiembre de 2017, realizó la identificación de los 3 (tres) usuarios que más consultan la información del IDEAM y les realizó el respectivo reconocimiento, el cual consistió en el envío de un KIT de documentos técnicos relacionados con estudios e investigaciones de carácter ambiental, que les son útiles para complementar sus activiaddes académicas o laborales, junto a esto se envió una carta de agradecimiento.  Evidencia de dicho reconocimiento son los radicados No. 20172090032811,  2017209003801, 2017209003761 y el registro fotográfico.
</t>
  </si>
  <si>
    <t xml:space="preserve">A través de Intranet se presentó la labor realizada por el Instituto en uno de los enfoques de participación ciudadana, atendiendo las visitas solicitadas por diferentes establecimientos educativos; la nota está publicada en goo.gl/Z6CiDV                                                                                                                                                                               </t>
  </si>
  <si>
    <t>EL Grupo de Atención al Ciudadano con el apoyo del Grupo de Comunicaciones adelantaron la capacitación del 27 junio la cual estuvo enfocada a los temas puntuales de PARTICIPACIÓN Ciudadana y RENDICIÓN de Cuentas.</t>
  </si>
  <si>
    <r>
      <t xml:space="preserve">Subcomponente 1                                          </t>
    </r>
    <r>
      <rPr>
        <sz val="10"/>
        <color indexed="60"/>
        <rFont val="Arial"/>
        <family val="2"/>
      </rPr>
      <t xml:space="preserve"> Información de calidad y en lenguaje comprensible</t>
    </r>
  </si>
  <si>
    <r>
      <rPr>
        <b/>
        <sz val="10"/>
        <color indexed="60"/>
        <rFont val="Arial"/>
        <family val="2"/>
      </rPr>
      <t>Subcomponente 2</t>
    </r>
    <r>
      <rPr>
        <sz val="10"/>
        <color indexed="60"/>
        <rFont val="Arial"/>
        <family val="2"/>
      </rPr>
      <t xml:space="preserve"> 
Diálogo de doble vía con la ciudadanía y sus organizaciones</t>
    </r>
  </si>
  <si>
    <r>
      <rPr>
        <b/>
        <sz val="10"/>
        <color indexed="60"/>
        <rFont val="Arial"/>
        <family val="2"/>
      </rPr>
      <t>Subcomponente 3</t>
    </r>
    <r>
      <rPr>
        <sz val="10"/>
        <color indexed="60"/>
        <rFont val="Arial"/>
        <family val="2"/>
      </rPr>
      <t xml:space="preserve">
Incentivos para motivar la cultura de la rendición y petición de cuentas</t>
    </r>
  </si>
  <si>
    <r>
      <rPr>
        <b/>
        <sz val="10"/>
        <color indexed="60"/>
        <rFont val="Arial"/>
        <family val="2"/>
      </rPr>
      <t>Subcomponente 4</t>
    </r>
    <r>
      <rPr>
        <sz val="10"/>
        <color indexed="60"/>
        <rFont val="Arial"/>
        <family val="2"/>
      </rPr>
      <t xml:space="preserve">                                               Evaluación y retroalimentación a  la gestión institucional</t>
    </r>
  </si>
  <si>
    <r>
      <t xml:space="preserve">La Oficina Asesora de Planeación - No reporta evidencia del modelo de caracterización, ni a quién fue entregado.
</t>
    </r>
    <r>
      <rPr>
        <b/>
        <sz val="10"/>
        <color indexed="8"/>
        <rFont val="Arial"/>
        <family val="2"/>
      </rPr>
      <t xml:space="preserve">
Se recomienda a la Oficina Asesora de Planeacion, articular con las diferentes dependencias, una única caracterización de población objetivo que atienda la meta o producto establecida en este componente.</t>
    </r>
  </si>
  <si>
    <r>
      <t xml:space="preserve">Se evidenció el reconocimiento realizado en la actividad de la rendicion de cuentas asi como las cartas enviadas a los usuarios que mas consultan la información del IDEAM;  </t>
    </r>
    <r>
      <rPr>
        <b/>
        <sz val="10"/>
        <rFont val="Arial"/>
        <family val="2"/>
      </rPr>
      <t>sin embargo se recomienda generar incentivos para los usuarios externos dentro del marco de los procesos de rendición de cuentas.</t>
    </r>
  </si>
  <si>
    <r>
      <t xml:space="preserve">El Grupo de Administración y Desarrollo del Talento Humano adelanto el día 17 de noviembre del presente año, reunión  junto con el Grupo de Comunicaciones y el Grupo de Atención al Ciudadano, donde se definió las siguientes actividades:
</t>
    </r>
    <r>
      <rPr>
        <b/>
        <sz val="10"/>
        <rFont val="Arial"/>
        <family val="2"/>
      </rPr>
      <t>1.</t>
    </r>
    <r>
      <rPr>
        <sz val="10"/>
        <rFont val="Arial"/>
        <family val="2"/>
      </rPr>
      <t xml:space="preserve"> El evento va a ser realizado en el Club Recreativo Colsubsidio Bellavista el día 15 de Diciembre de 2017.
</t>
    </r>
    <r>
      <rPr>
        <b/>
        <sz val="10"/>
        <rFont val="Arial"/>
        <family val="2"/>
      </rPr>
      <t>2</t>
    </r>
    <r>
      <rPr>
        <sz val="10"/>
        <rFont val="Arial"/>
        <family val="2"/>
      </rPr>
      <t xml:space="preserve">. El día del reconocimiento se hará el respectivo sustento de las personas seleccionadas.
- Se seleccionó un (1) funcionario que se destaque por las buenas prácticas de rendición de cuentas en el cumplimiento de su labor.
- Se seleccionó un (1) funcionario que haya sido ejemplo y haya generado buenas prácticas de participación Ciudadana.
</t>
    </r>
    <r>
      <rPr>
        <b/>
        <sz val="10"/>
        <rFont val="Arial"/>
        <family val="2"/>
      </rPr>
      <t>3</t>
    </r>
    <r>
      <rPr>
        <sz val="10"/>
        <rFont val="Arial"/>
        <family val="2"/>
      </rPr>
      <t>. Se define el modelo de la mención de honor (Diploma) para el reconocimiento de las dos personas, una vez sean entregados, se realizará entrevista para estos dos funcionarios con el fin de que todas las personas sean enteradas de este reconocimiento y de su importancia dentro del marco del evento del IDEAM.  
Anexo: Acta de reunión y lista de asistencia, en la siguiente ruta M/ 1.COMPARTIDA_IDEAM/PAAC NOVIEMBRE 30/EVIDENCIAS NOVIEMBRE 30</t>
    </r>
  </si>
  <si>
    <r>
      <rPr>
        <sz val="10"/>
        <rFont val="Arial"/>
        <family val="2"/>
      </rPr>
      <t xml:space="preserve">Se han publicado cuatro (4) noticias en la página web del IDEAM (Sección Sala de Prensa), en las que se da a conocer la gestión del Instituto:
                                                                                                                                                          * Aplicación "MiPronóstico" del IDEAM, ahora con alertas a nivel municipal, rayos y deforestación (disponible en goo.gl/9fDpqb).Bogotá, octubre 10 de 2017. </t>
    </r>
    <r>
      <rPr>
        <sz val="10"/>
        <color indexed="10"/>
        <rFont val="Arial"/>
        <family val="2"/>
      </rPr>
      <t xml:space="preserve">
</t>
    </r>
    <r>
      <rPr>
        <sz val="10"/>
        <rFont val="Arial"/>
        <family val="2"/>
      </rPr>
      <t>* Se presentó el Programa Nacional de Monitoreo del Recurso Hídrico (disponible en goo.gl/w5CwUF). Bogotá, noviembre 2 de 2017.</t>
    </r>
    <r>
      <rPr>
        <sz val="10"/>
        <color indexed="10"/>
        <rFont val="Arial"/>
        <family val="2"/>
      </rPr>
      <t xml:space="preserve">
</t>
    </r>
    <r>
      <rPr>
        <sz val="10"/>
        <rFont val="Arial"/>
        <family val="2"/>
      </rPr>
      <t>* Colombia transformó cerca de un millón quinientas mil hectáreas de ecosistemas naturales (disponible en goo.gl/wYL6bT). Bogotá, noviembre 7 de 2017.</t>
    </r>
    <r>
      <rPr>
        <sz val="10"/>
        <color indexed="10"/>
        <rFont val="Arial"/>
        <family val="2"/>
      </rPr>
      <t xml:space="preserve">
</t>
    </r>
    <r>
      <rPr>
        <sz val="10"/>
        <rFont val="Arial"/>
        <family val="2"/>
      </rPr>
      <t>* Sector ambiente presenta informe de la Calidad del Aire y nueva norma con estándares más estrictos. (disponible en  goo.gl/9cfgu8) Bogotá, noviembre 30 de 2017</t>
    </r>
  </si>
  <si>
    <t xml:space="preserve">Para efectos de que la ciudadanía se mantenga actualizada sobre la información con respecto a todas las solicitudes o PQRS, el Grupo de Atenciòn al Ciudadano publica de manera trimestral los informes de PQRS, así mismo el ciudadano puede acceder a diario, a radicar sus peticiones en los diferentes canales habilitados para tales efectos. 
Para el corte de este informe se encuentran publicados los informes de l, II y III trimestre de 2017. en el siguiente link https://goo.gl/hljCrg.
El Informe correspondiente el IV trimestre del año 2017 se publicará la última semana del mes de enero de 2018, ya que las peticiones que ingresan a finalizar el mes de diciembre deben tener el tiempo correspondiente por ley, para contestarse. </t>
  </si>
  <si>
    <t xml:space="preserve">"El Grupo de Atenciòn al ciudadano realizó el INFORME REPORTES DE ACTUALIZACIÓN DE LA INFORMACIÓN EN LOS CANALES DE ATENCIÓN AL CIUDADANO  TERCER TRIMESTRE DE 2017, en el cual se detallan los canales disponibles actualmente a los usuarios. por medio de dichos canales el IDEAM busca ofrecer a todos los usuarios del Instituto, una orientación oportuna, trato amable y respuesta efectiva a las solicitudes allegadas, el informe da cuenta de los diferentes canales de atención. 
</t>
  </si>
  <si>
    <t>En lo que va corrido del año 2017 se han realizado 20 (veinte) capacitaciones así: 
1. 12 enero Acredtaciónd de Laboratorios
2. 7 febrero Estudios Ambientales
3. 29 marzo Hidrología SIRH 
4. 10 Mayo Taller GAC IDEAM
5. 17 Mayo Taller LSC
6. 16 junio Control Interno
7. 27 junio PARTICIPACIÓN Ciudadana y RENDICIÓN de Cuentas
8.  6 julio Hidrología
9. 21 julio Acreditación de Laboratorios
10. 3 agosto Documentacion - Control Disciplinario
11. 9 agosto Talento Humano
12. 16 agosto Vigilancia ASEO CAFETERÍA
13. 25 agosto Comunicaciones
14. 6 septiembre Ecosistemas e Información Ambiental
15. 8 septiembre Meteorología Aeronáutica
16. 13 septiembre Ecosistemas e Información Ambiental
17. 14 septiembre Ciclo Financiero
18. 26 septiembre Informática
19. 26 septiembre Informática
20. 8 noviembre Secretarias IDEAM
Adicionalmente el Grupo de Atención al Ciudadano diseñó un Plan de Capacitación con énfasis en “ATENCIÓN AL CIUDADANO”, la cultura de servicio al ciudadano y protocolos de atenciòn y sensibilizaciòn,  para la vigencia 2017, constituyéndose como un instrumento que determina las prioridades de capacitación en la materia, para los funcionarios y contratistas del IDEAM. 
Dicho Plan, es de aplicación para todo el personal que trabaja en el IDEAM y el cual debe dar cumplimiento al proceso de ATENCIÓN AL CIUDADANO (PQRS) por medio del cual se busca, la calidad del servicio, la calidad de las respuestas emitidas y la oportunidad de las mismas en los términos de ley.
Objetivos principales del Plan son:
• Preparar al  personal del IDEAM, para la ejecución eficiente de sus responsabilidades y las que tiene que ver con la ATENCIÓN AL CIUDADANO
• Modificar actitudes para contribuir a crear un clima de trabajo satisfactorio, incrementando la motivación de los funcionarios y haciéndolos más receptivos a la supervisión y acciones relacionadas con ATENCIÓN AL CIUDADANO.
• Atender los lineamientos establecidos en la ley  a través  del Grupo de Atención al Ciudadano como facilitador para atender a tiempo la contestación de las PQRS, como medio de comunicación efectivo entre el IDEAM y el ciudadano tendiente a brindar a los usuarios internos, capacitación en la atención y respuesta de las PQRS de manera oportuna, eficaz, eficiente y con calidad".</t>
  </si>
  <si>
    <t>El Grupo de Atención al Ciudadano realiza la medición del Nivel de Satisfacción de Usuarios del IDEAM de forma semestral, finalizando los dos semestres de cada vigencia.
Así las cosas para el presente monitoreo, se reporta el último realizado en ENE - JUN 2017, por medio de encuesta virtual; en dicho ejercicio, se realizó la medición del NSU del primer semestre de 2017, arrojando este, resultados como: El 84,9% de los ciudadanos manifiestan que consideran que los trámites, servicios y productos ofrecidos por el IDEAM, SATISFACEN sus necesidades. 
De la misma forma se envidencia por medio de dicha encuesta que el 84,7 % de los ciudadanos consideran que los trámites y servicios de la entidad tienen en cuenta su realidad".
(Ver: www.ideam.gov.co SECCIÓN: PARTICIPACION CIUDADANA 
http://www.ideam.gov.co/documents/24189/120615/I+semestre+2017+NSU+V1.pdf/2c5e7183-a8a3-4599-92b2-43af901a5dc5)".</t>
  </si>
  <si>
    <t>El Grupo de Atención al Ciudadano realiza la medición del Nivel de Satisfacción de Usuarios del IDEAM de forma semestral, finalizando los dos semestres de cada vigencia.
Así las cosas para el presente monitoreo, se reporta el último realizado en ENE - JUN 2017, por medio de encuesta virtual; en dicho ejercicio, se realizó la medición del NSU del primer semestre de 2017, arrojando este, resultados como: El 84,9% de los ciudadanos manifiestan que consideran que los trámites, servicios y productos ofrecidos por el IDEAM, SATISFACEN sus necesidades. 
De la misma forma se envidencia por medio de dicha encuesta que el 84,7 % de los ciudadanos consideran que los trámites y servicios de la entidad tienen en cuenta su realidad".
(Ver: www.ideam.gov.co SECCIÓN: PARTICIPACION CIUDADANA 
http://www.ideam.gov.co/documents/24189/120615/I+semestre+2017+NSU+V1.pdf/2c5e7183-a8a3-4599-92b2-43af901a5dc5)".
Así mismo en este ejercicio de medicón se dió la posibilidad de realizar alguna observación o propuesta frente a los trámites, servicios y/o productos del IDEAM que contribuyeran a los procesos de mejora continua; para tal efecto, se recibieron varias, las cuales fueron enviadas a todas las dependencias para ser tenidas en cuenta; el GATEC realizó una revisión de dichas sugerencias realizadas por los usuarios dando como resultado, que en su grán mayoría, persisten las sugerencias  asociadas a la posibilidad de disponer el BANCO DE DATOS EN LÍNEA para minimizar los tiempos de respuesta.
Por su parte para la Vigencia 2017 la Oficina de Informática, celebró el contrato 389 de 2016 para el Desarrollo del Sistema de Gestión de Datos Hidrológicos y Meteorológicos, el cual contempla dentro de su alcance el caso de uso  de negocio SAL_004: "Generar Salidas del Trámite de SOLICTUD DE INFORMACIÓN", el cual debe establecer las especificaciones funcionales y técnicas que permitan a los usuarios la descarga automática de los datos solicitados, acorde con la reglamentación, que para tal efecto expida el Ideam. 
Este proyecto está en ejecución y actualmente se encuentra en la etapa de validación de los casos de uso de sistema, entre ellos el arriba mencionado. Por lo anterior el Grupo de Atención al Ciudadano ha sido partícipe de las reuniones en las cuales se han levantado los requerimeintos sobre dicho caso en particular. El objetivo final de dicha contratación y/o proyecto es poner en "LÍNEA"  a disposición de los usuarios el BANCO DE DATOS del IDEAM, en el cual resposa la Información Hidrometeorológica y asi poder suprimir el actual módulo de solicitudes de información dispuesto en la Web del IDEAM a la fecha y así poder satisfacer las necesidades y requerimeintos de los usuarios y poniendo con esto en marcha para el 2017, una acción viable, producto de las sugerencias de los usuarios.
El alcance de este proyecto, está proyectado para poner la consulta EN LÍNEA DEL BANCO DE DATOS a inicios del año 2018" y así poder satisfacer las expectativas planteadas por los usuarios.</t>
  </si>
  <si>
    <t xml:space="preserve">Se evidenció el documento "INFORME REPORTES DE ACTUALIZACIÓN DE LA INFORMACIÓN EN LOS CANALES DE ATENCIÓN AL CIUDADANO – III TRIMESTRE DE 2017", elaborado por el Grupo de Atención al Ciudadano -GATEC, con fecha octubre de 2017, el cual en el punto 1. REPORTES DE ACTUALIZACIÓN CANALES DE ATENCIÓN, indica: "Para este trimestre los canales dispuestos al público no surtieron ninguna modificación, por lo tanto dichos canales se encuentran actualizados a la fecha...".
</t>
  </si>
  <si>
    <r>
      <rPr>
        <b/>
        <sz val="10"/>
        <color indexed="60"/>
        <rFont val="Arial"/>
        <family val="2"/>
      </rPr>
      <t>Subcomponente 1</t>
    </r>
    <r>
      <rPr>
        <sz val="10"/>
        <color indexed="60"/>
        <rFont val="Arial"/>
        <family val="2"/>
      </rPr>
      <t xml:space="preserve">                           Estructura administrativa y Direccionamiento estratégico </t>
    </r>
  </si>
  <si>
    <r>
      <t xml:space="preserve">Se verificó el documento Informe "Resultados diagnóstico del Sistema de Servicio al Ciudadano, IDEAM 230816 final", emitido por el Departamento Nacional de Planeación, Subdirección Territorial y de Inversión Pública, Programa Nacional del Servicio al Ciudadano- PNSC.
</t>
    </r>
    <r>
      <rPr>
        <b/>
        <sz val="10"/>
        <color indexed="8"/>
        <rFont val="Arial"/>
        <family val="2"/>
      </rPr>
      <t>Se recomienda adelantar de manera oportuna y eficiente las acciones de mejora propuestas en el plan de mejoramiento con el PNSC.</t>
    </r>
  </si>
  <si>
    <r>
      <rPr>
        <b/>
        <sz val="10"/>
        <color indexed="60"/>
        <rFont val="Arial"/>
        <family val="2"/>
      </rPr>
      <t xml:space="preserve">Subcomponente 2                            </t>
    </r>
    <r>
      <rPr>
        <sz val="10"/>
        <color indexed="60"/>
        <rFont val="Arial"/>
        <family val="2"/>
      </rPr>
      <t xml:space="preserve"> Fortalecimiento de los canales de atención</t>
    </r>
  </si>
  <si>
    <r>
      <rPr>
        <b/>
        <sz val="10"/>
        <color indexed="60"/>
        <rFont val="Arial"/>
        <family val="2"/>
      </rPr>
      <t xml:space="preserve">Subcomponente 3                          </t>
    </r>
    <r>
      <rPr>
        <sz val="10"/>
        <color indexed="60"/>
        <rFont val="Arial"/>
        <family val="2"/>
      </rPr>
      <t xml:space="preserve"> Talento humano</t>
    </r>
  </si>
  <si>
    <r>
      <t xml:space="preserve">Se observaron los registros fotográficos y las listas de asistencia de las capacitaciones, evidenciando la ejecución de los compromisos formulados.    De conformidad con el presente seguimiento la Oficina de Control Interno  </t>
    </r>
    <r>
      <rPr>
        <b/>
        <sz val="10"/>
        <color indexed="8"/>
        <rFont val="Arial"/>
        <family val="2"/>
      </rPr>
      <t xml:space="preserve">recomienda: Modificar la meta relacionada con las actas o proceder a realizar las mismas a partir de las próximas capacitaciones; toda vez que no fue posible evidenciarlas. </t>
    </r>
  </si>
  <si>
    <r>
      <rPr>
        <b/>
        <sz val="10"/>
        <color indexed="60"/>
        <rFont val="Arial"/>
        <family val="2"/>
      </rPr>
      <t xml:space="preserve">Subcomponente 4     </t>
    </r>
    <r>
      <rPr>
        <sz val="10"/>
        <color indexed="60"/>
        <rFont val="Arial"/>
        <family val="2"/>
      </rPr>
      <t xml:space="preserve">                     Normativo y procedimental</t>
    </r>
  </si>
  <si>
    <r>
      <rPr>
        <b/>
        <sz val="10"/>
        <color indexed="60"/>
        <rFont val="Arial"/>
        <family val="2"/>
      </rPr>
      <t xml:space="preserve">Subcomponente 5                          </t>
    </r>
    <r>
      <rPr>
        <sz val="10"/>
        <color indexed="60"/>
        <rFont val="Arial"/>
        <family val="2"/>
      </rPr>
      <t xml:space="preserve"> Relacionamiento con el ciudadano</t>
    </r>
  </si>
  <si>
    <t>A la fecha se tiene actualizada la informacion correspondiente a la ley 1712 del 06 de marzo de 2014 Ley de Transparencia y Acceso a la informacion publica correspondiente a los articulos 9 y 10, de la mencionada ley. Se atendio el memorando enviado por la Oficina de Control Interno, de abril de 2017.</t>
  </si>
  <si>
    <t xml:space="preserve">Para efectos de que la ciudadanía se mantenga actualizada sobre la información con respecto a todas las solicitudes o PQRS, el Grupo de Atenciòn al Ciudadano publica de manera trimestral los informes de PQRS, así mismo el ciudadano puede acceder a diario, a radicar sus peticiones en los diferentes canales habilitados para tales efectos. 
Para el corte de este informe se encuentran publicados los informes de l, II y III trimestre de 2017. en el siguiente link https://goo.gl/hljCrg.
El Informe correspondiente el IV trimestre del año 2017 se publicará la última semana del mes de enero de 2018, ya que las peticiones que ingresan a finalizar el mes de diciembre deben tener el tiempo correspondiente por ley, para contestarse. 
</t>
  </si>
  <si>
    <t xml:space="preserve">• Sensibilización archivística a través de los medios de comunicación internos.
• Reunión anual de técnicos del Grupo de Meteorología Aeronáutica
• Grupo de trabajo para la actualización de las Tablas de Retención Documental
• El Grupo de Gestión Documental, visitó las once (11) áreas operativas para hacer seguimiento a la gestión documental y apoyarles para la adecuada organización de los archivos producto del desarrollo de las funciones
• Se adelantó seguimiento a todas las dependencias del Instituto, para verificar las existencias de documentos físicos de archivo y orientarlos en la disposición final de los mismos y particularmente a las Oficina responsables del manejo de los Archivos Satélites del Instituto
• Se elaboró,  aprobó en Comité Institucional de Gestión y Desempeño y se publicó en la web link de Transparencia, los documentos: Plan Institucional Archivos (PINAR) y el Programa de Gestión Documental (PGD). Las evidencias se encuentran en la ruta 1.COMPARTIDA_IDEAM/PAAC NOVIEMBRE 30/PAAC EVIDENCIAS GESTION DOCUMENTAL
</t>
  </si>
  <si>
    <r>
      <rPr>
        <b/>
        <sz val="10"/>
        <color indexed="60"/>
        <rFont val="Arial"/>
        <family val="2"/>
      </rPr>
      <t xml:space="preserve">Subcomponente / proceso 1                                          </t>
    </r>
    <r>
      <rPr>
        <sz val="10"/>
        <color indexed="60"/>
        <rFont val="Arial"/>
        <family val="2"/>
      </rPr>
      <t xml:space="preserve"> Política de Administración de Riesgos de Corrupción</t>
    </r>
  </si>
  <si>
    <r>
      <rPr>
        <b/>
        <sz val="10"/>
        <color indexed="60"/>
        <rFont val="Arial"/>
        <family val="2"/>
      </rPr>
      <t xml:space="preserve">Subcomponente / proceso  2                                                                    </t>
    </r>
    <r>
      <rPr>
        <sz val="10"/>
        <color indexed="60"/>
        <rFont val="Arial"/>
        <family val="2"/>
      </rPr>
      <t xml:space="preserve">  Construcción del Mapa de Riesgos de Corrupción</t>
    </r>
  </si>
  <si>
    <r>
      <rPr>
        <b/>
        <sz val="10"/>
        <color indexed="60"/>
        <rFont val="Arial"/>
        <family val="2"/>
      </rPr>
      <t>Subcomponente / proceso 3</t>
    </r>
    <r>
      <rPr>
        <sz val="10"/>
        <color indexed="60"/>
        <rFont val="Arial"/>
        <family val="2"/>
      </rPr>
      <t xml:space="preserve">                                             Consulta y divulgación </t>
    </r>
  </si>
  <si>
    <r>
      <rPr>
        <b/>
        <sz val="10"/>
        <color indexed="60"/>
        <rFont val="Arial"/>
        <family val="2"/>
      </rPr>
      <t>Subcomponente /proceso 4</t>
    </r>
    <r>
      <rPr>
        <sz val="10"/>
        <color indexed="60"/>
        <rFont val="Arial"/>
        <family val="2"/>
      </rPr>
      <t xml:space="preserve">                                           Monitoreo o revisión</t>
    </r>
  </si>
  <si>
    <r>
      <rPr>
        <b/>
        <sz val="10"/>
        <color indexed="60"/>
        <rFont val="Arial"/>
        <family val="2"/>
      </rPr>
      <t>Subcomponente/ proceso 5</t>
    </r>
    <r>
      <rPr>
        <sz val="10"/>
        <color indexed="60"/>
        <rFont val="Arial"/>
        <family val="2"/>
      </rPr>
      <t xml:space="preserve"> Seguimiento</t>
    </r>
  </si>
  <si>
    <t>A la fecha se han publicado los informes correspondientes al I, II  y IIITRIMESTRE/2017 (Enero a marzo,  abril a junio  y julio a septiembre), en la página WEB del IDEAM (https://goo.gl/Y59Wmw y https://goo.gl/UMoxwK). (https://goo.gl/fSdcHt)
Se debe revisar y ajustar la fecha programada para el informe del IV TRIMESTRE/2017 (Octubre a Diciembre).
Dada la similitud de los avances y resultados de la presente actividad con la actividad del Subcomponente 2 del presente documento, se sugiere revisar la formulación y alcance de las mismas, con el propósito de no generar duplicidad o repetición de las gestiones adelantadas para su cumplimiento.</t>
  </si>
  <si>
    <t>Monitoreo a 30/11/2017</t>
  </si>
  <si>
    <t>"Actividad ya realizada.  Se solicito mediante comunicación del 15  de Noviembre  por ORFEOS 20171010001333 -20171010001353 - 20171010001513   a todas las Dependencias del Instituto la información. las áreas reportaron su información para la construcción del mapa de riesgos y se encuentra en Ruta: M:\1.COMPARTIDA_IDEAM\PAAC NOVIEMBRE 30\RIESGOS DE CORRUPCION NOVIEMBRE 30.  Todas las áreas comprometidas o responsables de las actividades de cada uno de los componentes del PAAC 2017 reportaron con corte al 30/11/2017 los avances correspondientes, como se describe en cada uno de ellos. Se reporta de manera  consolidada e integral el Monitoreo".</t>
  </si>
  <si>
    <t>"Actividad ya realizada y se encuentra en el link https://goo.gl/41BqhZ La fecha de corte para todas las actividades de común acuerdo entre la oficina de Planeación y la Oficina de Control Interno  es el 30/11/2017".</t>
  </si>
  <si>
    <t>"En los documentos "Evaluación Estrategia" y "Conclusiones EVALUACIÓN ESTRATEGIA DE PARTICIPACIÓN CIUDADANA" se identificaron como nuevos mecanismos de participación ciudadana los siguientes:
- Visitas guiadas en la entidad
- Aplicación de encuestas a ciudadanos
La evidencia de las visitas realizadas se encuentran en la ruta M:\1.COMPARTIDA_IDEAM\PARTICIPACION_CIUDADANA\VISITAS
Adicionalmente, el seguimiento se encuentra en los archivos "Evaluación Estrategia", "Conclusiones EVALUACIÓN ESTRATEGIA DE PARTICIPACIÓN CIUDADANA" y "Anexo 7" en la ruta M:\1.COMPARTIDA_IDEAM\PARTICIPACION_CIUDADANA"</t>
  </si>
  <si>
    <t>"Se realizaron los documentos "Evaluación Estrategia" y "Conclusiones EVALUACIÓN ESTRATEGIA DE PARTICIPACIÓN CIUDADANA" a través de los cuales se evidencia la implementación, resultados, conclusiones y recomendaciones respecto a la Estrategia de Participación Ciudadana en 2017.
Los documentos se encuentran en la ruta M:\1.COMPARTIDA_IDEAM\PARTICIPACION_CIUDADANA"</t>
  </si>
  <si>
    <t>Se evidenció en la página web institucional, el documento "Estrategia de participación ciudadana 2017" (https://goo.gl/jTHq6P), donde "El IDEAM hace presencia en las redes sociales, ..., dando así un paso agigantado en la comunicación directa con sus usuarios", en el cual se establecen usuarios en las cuentas de Twitter, Facebook y YouTube, con el fin de lograr dar a conocer la misionalidad del IDEAM, gestionar y divulgar la información que se genera a diario y establecer "una comunicación bidireccional entre el IDEAM y la ciudadanía". Todo lo anterior "...permite una mejor participación de los ciudadanos en el proceso de toma de decisiones y un mejor ejercicio del control social" (Twitter: @IDEAMColombia; Facebook: www.fb.com/IdeamInstituto; YouTube: InstitutoIDEAM).
Con el ánimo de abrir nuevos canales para interactuar con los usuarios, se creó la cuenta de Instagram: IDEAM Colombia.
En el documento, se realiza el análisis de la efectividad de los mecanismos de participación, se presentan las estadísticas de aceptación y crecimiento de dichos canales, logrando a la fecha un número significativo de participantes.</t>
  </si>
  <si>
    <t>Se evidenció en la página web institucional, el documento "Estrategia de participación ciudadana -2017-" (https://goo.gl/jTHq6P), donde "El IDEAM hace presencia en las redes sociales, ..., dando así un paso agigantado en la comunicación directa con sus usuarios", en el cual se establecen usuarios en las cuentas de Twitter, Facebook y YouTube, con el fin de lograr dar a conocer la misionalidad del IDEAM, gestionar y divulgar la información que se genera a diario y establecer "una comunicación bidireccional entre el IDEAM y la ciudadanía". Todo lo anterior "...permite una mejor participación de los ciudadanos en el proceso de toma de decisiones y un mejor ejercicio del control social".
Con el ánimo de abrir nuevos canales para interactuar con los usuarios, se creó la cuenta de Instagram: IDEAM Colombia.
El objetivo primordial del plan, es el de "Informar a los grupos objetivo del IDEAM los diferentes escenarios de participación ciudadana, las actividades, planes, políticas, proyectos, programas etc., y socializar los temas inherentes al Instituto como Hidrología, Meteorología y Estudios Ambientales donde su eje principal se enfocará en promover la participación ciudadana e integración activa dentro de los procesos realizados por la Entidad".</t>
  </si>
  <si>
    <t xml:space="preserve">Se evidenció en la página web institucional el link de accesibilidad (http://www.IDEAM.gov.co/), el cual dispone además de Herramientas y Portales IDEAM. Lo anterior permite el acceso a personas con limitaciones auditivas.
En el período con corte a 30/11/2017de acuerdo al archivo Excel " PLAN DE ACCION-ACCESIBILIDAD", observación Corte Septiembre, se registran  las incidencias solucionadas en el período.
La Oficina de Informática evidencia  permanente gestión de seguimiento e implementación de acciones de mejoramiento.
</t>
  </si>
  <si>
    <r>
      <rPr>
        <b/>
        <sz val="14"/>
        <color indexed="60"/>
        <rFont val="Arial"/>
        <family val="2"/>
      </rPr>
      <t>Subcomponente 1</t>
    </r>
    <r>
      <rPr>
        <sz val="14"/>
        <color indexed="60"/>
        <rFont val="Arial"/>
        <family val="2"/>
      </rPr>
      <t xml:space="preserve">                                                                                         Lineamientos de Transparencia Activa</t>
    </r>
  </si>
  <si>
    <r>
      <rPr>
        <b/>
        <sz val="14"/>
        <color indexed="60"/>
        <rFont val="Arial"/>
        <family val="2"/>
      </rPr>
      <t xml:space="preserve">Subcomponente 2                                                                                          </t>
    </r>
    <r>
      <rPr>
        <sz val="14"/>
        <color indexed="60"/>
        <rFont val="Arial"/>
        <family val="2"/>
      </rPr>
      <t xml:space="preserve"> Lineamientos de Transparencia Pasiva</t>
    </r>
  </si>
  <si>
    <r>
      <rPr>
        <b/>
        <sz val="14"/>
        <color indexed="60"/>
        <rFont val="Arial"/>
        <family val="2"/>
      </rPr>
      <t xml:space="preserve">Subcomponente 3                                                                                             </t>
    </r>
    <r>
      <rPr>
        <sz val="14"/>
        <color indexed="60"/>
        <rFont val="Arial"/>
        <family val="2"/>
      </rPr>
      <t>Elaboración los Instrumentos de Gestión de la Información</t>
    </r>
  </si>
  <si>
    <r>
      <rPr>
        <b/>
        <sz val="14"/>
        <color indexed="60"/>
        <rFont val="Arial"/>
        <family val="2"/>
      </rPr>
      <t xml:space="preserve">Subcomponente 4                                                                                        </t>
    </r>
    <r>
      <rPr>
        <sz val="14"/>
        <color indexed="60"/>
        <rFont val="Arial"/>
        <family val="2"/>
      </rPr>
      <t xml:space="preserve">   Criterio diferencial de accesibilidad</t>
    </r>
  </si>
  <si>
    <r>
      <rPr>
        <b/>
        <sz val="14"/>
        <color indexed="60"/>
        <rFont val="Arial"/>
        <family val="2"/>
      </rPr>
      <t xml:space="preserve">Subcomponente 5                                                                                      </t>
    </r>
    <r>
      <rPr>
        <sz val="14"/>
        <color indexed="60"/>
        <rFont val="Arial"/>
        <family val="2"/>
      </rPr>
      <t xml:space="preserve">   Monitoreo del Acceso a la Información Pública</t>
    </r>
  </si>
  <si>
    <r>
      <t>La Oficina de Informática conjuntamente con el Grupo de Atención al Ciudadano y de Gestión Documental, se encuentran adelantando acciones de mejora y ajustes al aplicativo ORFEO conforme a las necesidades manifestadas por el Grupo de Atención al Ciudadano para facilitar el seguimiento y control de las PQRS.( Se adjunta e-mail de la Oficina de Informática de</t>
    </r>
    <r>
      <rPr>
        <sz val="11"/>
        <color indexed="10"/>
        <rFont val="Arial"/>
        <family val="2"/>
      </rPr>
      <t xml:space="preserve"> </t>
    </r>
    <r>
      <rPr>
        <sz val="11"/>
        <rFont val="Arial"/>
        <family val="2"/>
      </rPr>
      <t xml:space="preserve">fecha 10 de agosto de 2016, propuesta del funcionario de Gestión Documental de fecha 13 de julio de 2016, reunión de prersentación de avances de fecha 25 de agosto de 2016 (pantallazo)
</t>
    </r>
    <r>
      <rPr>
        <sz val="11"/>
        <color indexed="8"/>
        <rFont val="Arial"/>
        <family val="2"/>
      </rPr>
      <t>Conjuntamente con la Oficina de Informática, se realizo una evaluación al aplicativo ORFEO para el registro , radicación y trazabilidad de acuerdo con el nuevo módulo de Comisiones del Instituto. ( Se adjunta e-mail de la Oficina de Informática de fecha 10 de agosto y posteriormente el e-mail de 1 de septiembre del funcionario de Gestión Documental, donde reporta las acciones realizadas .
Se presenta informe de seguimiento a la conformación de los expedientes virtuales en el ORFEO por parte de las Dependencias con el propósito de alertar a las mismas frente a la correcta gestión de documentos virtuales en el ORFEO, ( se adjunta comunicación con informe de e-mail de 21 de julio de 2016) . Se adjunta informe y e-mail de notificación a todas las dependencias - modelo.</t>
    </r>
  </si>
  <si>
    <t>En la página web institucional se evidencia el link LEY DE TRANSPARENCIA, donde se presentan los elementos de norma (20), como el de INFORMES, entre otros (http://www.IDEAM.gov.co/web/atencion-y-participacion-ciudadana/ley-de-transparencia), donde se presentan las publicaciones, conforme las responsabilidades de la Oficina de Control Interno -OCINT:
-Reportes de Control Interno.
-Informe Congreso de la República.
-Auditorías externas liberadas -CGR.
En dichos campos, se incluyen Subcarpetas con información relacionada a: - Actas-Informes de Audiencia Pública; Auditorías Internas; Informe pormenorizado de control interno; Rendición de la cuenta a la Contraloría; SIRECI -Avance plan de mejoramiento, entre otros). En la vigencia 2017, en la subcarpeta Auditorías Internas, a la fecha del presente seguimiento se dispone de treinta y seis (36) documentos.</t>
  </si>
  <si>
    <t xml:space="preserve">Se reportan en  octubre y noviembre de 2017, la realización de Foros Virtuales enmarcados en el formato de transmisión de "Facebook Live" y "Periscope", así:
Foro virtual: Temporada de Lluvias, noviembre 23 de 2017. Foro "Más Aire Más Vida, noviembre 30 de 2017.                                                                                                                                                  
Adicionalmente eventos como: Lanzamiento Marco Nacional de Servicios Climáticos: noviembre 1 de 2017 y el Seminario de Monitoreo de Cobertura Forestal, noviembre 28 de 2017                                                                                                                                                                             
</t>
  </si>
  <si>
    <r>
      <rPr>
        <b/>
        <sz val="10"/>
        <rFont val="Arial"/>
        <family val="2"/>
      </rPr>
      <t>SUBDIRECCIÓN DE METEOROLOGIA</t>
    </r>
    <r>
      <rPr>
        <sz val="10"/>
        <rFont val="Arial"/>
        <family val="2"/>
      </rPr>
      <t xml:space="preserve">
A traves del control a las PQRS y el seguimiento a la radicacion de las solcitudes en el sisitema ORFEO, se realiza el control para las respuestas oportunas a las solcitudes de informacion hidrometeorologica, razon por la cual el riesgo se ha contralado efectivamente no se tiene evidencia de su materializacion. (evidencias seguimiento PQRS mensual)
</t>
    </r>
    <r>
      <rPr>
        <b/>
        <sz val="10"/>
        <rFont val="Arial"/>
        <family val="2"/>
      </rPr>
      <t>SUBDIRECCION DE HIDROLOGIA</t>
    </r>
    <r>
      <rPr>
        <sz val="10"/>
        <rFont val="Arial"/>
        <family val="2"/>
      </rPr>
      <t xml:space="preserve">
Se realiza seguimiento a  la aplicacion del procedimiento "PROTOCOLO CAPTURA Y PROCESAMIENTO DE DATOS Y MEDICIONES HIDROLOGICAS" por las Áreas Operativas.
Se realiza seguimiento a los reportes de que realizan las Áreas Opérativas a través del reporte mensual "ESTADO DE LA OPERACIÓN DE LA RED, OPORTUNIDAD Y PROCESO DE LA INFORMACIÓN http://redes.ideam.gov.co:8080/intranetv2/redes/redes/gestion/consultardatos.htm).
</t>
    </r>
    <r>
      <rPr>
        <b/>
        <sz val="10"/>
        <rFont val="Arial"/>
        <family val="2"/>
      </rPr>
      <t>OSPA</t>
    </r>
    <r>
      <rPr>
        <b/>
        <sz val="10"/>
        <color indexed="10"/>
        <rFont val="Arial"/>
        <family val="2"/>
      </rPr>
      <t xml:space="preserve">
</t>
    </r>
    <r>
      <rPr>
        <sz val="10"/>
        <rFont val="Arial"/>
        <family val="2"/>
      </rPr>
      <t xml:space="preserve">Respuesta: En virtud de la ley 1712 del 2014, en la cual reglula el derecho al acceso a la información pública, el riesgo de Suministro información hidrometeorológica y ambiental para beneficio particular, ya no es pertinente en virtud a  los principios de transparencia y acceso a la información pública; sin embargo, desde la Oficina del Servicio de Pronósticos y Alertas,  y a fin de garantizar que la información hidrometeorologica disponible cumpla con la calidad requerida, se han llevado a cabo la actualización de los protocolos y procedimientos de las actividades de la OSPA, los cuales fueron remitidos a la Oficina Asesora de Planeación mediante comunicación eléctronica del dia vie, 29 de jul de 2016 10:50 y  del 24 de Agosto 11:57 de 2016, para su validación y posterior trámite de publicación en el SGI. </t>
    </r>
  </si>
  <si>
    <r>
      <rPr>
        <b/>
        <sz val="10"/>
        <rFont val="Arial"/>
        <family val="2"/>
      </rPr>
      <t>ESTUDIOS AMBIENTALES</t>
    </r>
    <r>
      <rPr>
        <sz val="10"/>
        <rFont val="Arial"/>
        <family val="2"/>
      </rPr>
      <t xml:space="preserve">
El manual para la elaboración del Informe Nacional Generación y Manejo de Residuos Peligrosos en Colombia se elaboró y aprobó por la Subdirectora de Estudios Ambientales y se remitió a la Oficina de Planeación mediante memorando radicado con el numero 20166000002503 el día 25 de agosto de 2016. Evidencias en carpeta </t>
    </r>
    <r>
      <rPr>
        <i/>
        <sz val="10"/>
        <rFont val="Arial"/>
        <family val="2"/>
      </rPr>
      <t>Componente 1. Gestiòn del Riesgo. SEA RESPEL:</t>
    </r>
    <r>
      <rPr>
        <sz val="10"/>
        <rFont val="Arial"/>
        <family val="2"/>
      </rPr>
      <t xml:space="preserve"> Manual, Memo y pantallazo de Orfeo 
El documento no forma parte aún del SGI
</t>
    </r>
    <r>
      <rPr>
        <b/>
        <sz val="10"/>
        <rFont val="Arial"/>
        <family val="2"/>
      </rPr>
      <t>SUBDIRECCION DE HIDROLOGIA</t>
    </r>
    <r>
      <rPr>
        <sz val="10"/>
        <rFont val="Arial"/>
        <family val="2"/>
      </rPr>
      <t xml:space="preserve">
Se realiza seguimiento a  la aplicacion del procedimiento "PROTOCOLO CAPTURA Y PROCESAMIENTO DE DATOS Y MEDICIONES HIDROLOGICAS" por las Áreas Operativas. 
NOTA: El proceso de datos que se valida y publica en el Banco de Datos del IDEAM "SISDHIM", se realiza para el año hidrologico - rezago de un año.
</t>
    </r>
    <r>
      <rPr>
        <b/>
        <sz val="10"/>
        <rFont val="Arial"/>
        <family val="2"/>
      </rPr>
      <t xml:space="preserve">OSPA
</t>
    </r>
    <r>
      <rPr>
        <sz val="10"/>
        <rFont val="Arial"/>
        <family val="2"/>
      </rPr>
      <t xml:space="preserve">La Oficina del Servicio de Pronósticos y Alertas, diariamente lleva a cabo el Comité de Alertas Hidrometeorológicas, en el cual participan los especialistas en meteorolóogía, Hidrología, especialistas en alertas de Incendios y de la Cobertura Vegetal, asi como los analistas de datos; los cuales evaluan la información proveniente de diferentes fuentes para el monitoreo de las condiciones hidrometeologicas del país. En el marco del citado Comité, se evalua y valida la información y posteormente se formaliza mediante la publicación de informes, boletines y comunicados especiales previo un análisis realizado por el equipo de trabajo de la OSPA. La información producto del Comité, se encuentra disponible en la página web del IDEAM. Cabe señalar, que para garantizar de un flujo de información confiable y oportuno, la OSPA adelantó la actualización y ajuste de los protocolos, los cuales fueron remitidos a la Oficina Asesora de Planeación para su revisión y posterior publicación en el SGI.
</t>
    </r>
    <r>
      <rPr>
        <b/>
        <sz val="10"/>
        <rFont val="Calibri"/>
        <family val="2"/>
      </rPr>
      <t/>
    </r>
  </si>
  <si>
    <r>
      <t xml:space="preserve">De acuerdo con la información suministrada por la Subdirección de Estudios Ambientales, </t>
    </r>
    <r>
      <rPr>
        <b/>
        <sz val="10"/>
        <rFont val="Arial"/>
        <family val="2"/>
      </rPr>
      <t xml:space="preserve">se evidencia que no hay avance con respecto al anterior seguimiento con corte a 30 de abril, toda vez que los documentos/procedimientos a la fecha aún se encuentran en proceso de revision e inclusion en el SGI.  Asi mismo la Subdirección de Ecosistemas no presentó avance y evidencias en este seguimiento 
Adicionalmente, se pudo observar que las recomendaciones dadas por al OCI en el seguimiento a 30 de abril en términos de revaluar el riesgo y sus controles no fue acogida
</t>
    </r>
  </si>
  <si>
    <r>
      <rPr>
        <b/>
        <sz val="10"/>
        <color indexed="8"/>
        <rFont val="Arial"/>
        <family val="2"/>
      </rPr>
      <t>ESTUDIOS AMBIENTALES- GRUPO ACREDITACIÓN</t>
    </r>
    <r>
      <rPr>
        <sz val="10"/>
        <color indexed="8"/>
        <rFont val="Arial"/>
        <family val="2"/>
      </rPr>
      <t xml:space="preserve">
Ejecutada la charla de transparencia y anticorrupción extensiva para el personal del IDEAM. Mayo 27 de 2016.  Evidencias en componente 1. Gestión del riesgo. Archivos: </t>
    </r>
    <r>
      <rPr>
        <i/>
        <sz val="10"/>
        <color indexed="8"/>
        <rFont val="Arial"/>
        <family val="2"/>
      </rPr>
      <t>Asistencia charla transparencia mayo 27</t>
    </r>
    <r>
      <rPr>
        <sz val="10"/>
        <color indexed="8"/>
        <rFont val="Arial"/>
        <family val="2"/>
      </rPr>
      <t xml:space="preserve"> y </t>
    </r>
    <r>
      <rPr>
        <i/>
        <sz val="10"/>
        <color indexed="8"/>
        <rFont val="Arial"/>
        <family val="2"/>
      </rPr>
      <t>acta comite mayo 27 Charla transparencia</t>
    </r>
    <r>
      <rPr>
        <sz val="10"/>
        <color indexed="8"/>
        <rFont val="Arial"/>
        <family val="2"/>
      </rPr>
      <t xml:space="preserve">. La información se encuentra en el  ORFEO 20166010002003  para memoria institucional.  Se anexan las evidencias </t>
    </r>
    <r>
      <rPr>
        <i/>
        <sz val="10"/>
        <color indexed="8"/>
        <rFont val="Arial"/>
        <family val="2"/>
      </rPr>
      <t>CAPACITACIONES primera entrega</t>
    </r>
    <r>
      <rPr>
        <sz val="10"/>
        <color indexed="8"/>
        <rFont val="Arial"/>
        <family val="2"/>
      </rPr>
      <t xml:space="preserve"> presentados anteriormente
El compromiso de confidencialidad, imparcialidad e independencia para el Grupo Acreditación está actualizado a Agosto 31 con los nuevos integrantes del grupo: Diana Fandiño y Patricia Trujillo. Evidencia en Componente 1. Gestiòn del riesgo. el archivo </t>
    </r>
    <r>
      <rPr>
        <i/>
        <sz val="10"/>
        <color indexed="8"/>
        <rFont val="Arial"/>
        <family val="2"/>
      </rPr>
      <t>Compromiso de Confidencialidad imparcialidad e independencia 2016 ajustado vs31-08-2016</t>
    </r>
    <r>
      <rPr>
        <sz val="10"/>
        <color indexed="8"/>
        <rFont val="Arial"/>
        <family val="2"/>
      </rPr>
      <t xml:space="preserve"> 
El  REQUISITO PREVIO VISITA DE AUDITORES es una actividad institucionalizada y se presenta como evidencia en Componente 1. Gestiòn del riesgo. los  archivos </t>
    </r>
    <r>
      <rPr>
        <i/>
        <sz val="10"/>
        <color indexed="8"/>
        <rFont val="Arial"/>
        <family val="2"/>
      </rPr>
      <t>Requisito previo conflicto de intereses febrero y marzo 2016.zip</t>
    </r>
    <r>
      <rPr>
        <sz val="10"/>
        <color indexed="8"/>
        <rFont val="Arial"/>
        <family val="2"/>
      </rPr>
      <t xml:space="preserve"> y  </t>
    </r>
    <r>
      <rPr>
        <i/>
        <sz val="10"/>
        <color indexed="8"/>
        <rFont val="Arial"/>
        <family val="2"/>
      </rPr>
      <t>Requisitos previos conflictos intereses abril-agosto 2016.zip</t>
    </r>
  </si>
  <si>
    <r>
      <t xml:space="preserve">Para el proceso de Servicios en el cual  se encuentran incluidos los grupos de Laboratorio de Calidad Ambiental, Meteorología Aeronaútica, Acreditación de Laboratorios, Pronósticos y Redes, solo se registra un riesgo para Acreditación de Laboratorios;  asi las cosas, </t>
    </r>
    <r>
      <rPr>
        <b/>
        <sz val="10"/>
        <rFont val="Arial"/>
        <family val="2"/>
      </rPr>
      <t xml:space="preserve">se reitera la recomendación de la OCI formulada en el Seguimiento del 30 de abril de 2016. </t>
    </r>
  </si>
  <si>
    <r>
      <t xml:space="preserve">De conformidad con los avances reportados en el presente seguimiento, se puede observar que los controles establecidos y las acciones propuestas no dan cuenta de la </t>
    </r>
    <r>
      <rPr>
        <b/>
        <sz val="10"/>
        <rFont val="Arial"/>
        <family val="2"/>
      </rPr>
      <t>efectividad</t>
    </r>
    <r>
      <rPr>
        <sz val="10"/>
        <rFont val="Arial"/>
        <family val="2"/>
      </rPr>
      <t xml:space="preserve"> de los mismos para prevenir, mitigar, reducir o trasladar el riesgo enunciado; lo anterior, teniendo en cuenta, que si bien se tienen herramientas y mecanismos de control, (procedimientos,  instructivos, reglamentos, entre otros) estos requieren de una etapa o proceso de monitoreo que refleje la aplicacion y/o efectividad de los mismos, tendientes a eliminar las causas generadoras del riesgo. 
</t>
    </r>
    <r>
      <rPr>
        <b/>
        <sz val="10"/>
        <rFont val="Arial"/>
        <family val="2"/>
      </rPr>
      <t>Asi las cosas,  se recomienda adelantar la etapa de monitoreo a la aplicación de las herramientas descritas,  toda vez que con el desarrollo de estas  se evalúa la efectividad de los controles y acciones de manejo del riesgo</t>
    </r>
  </si>
  <si>
    <r>
      <t>A1.1.  Se revisan y validan los planes de contratación de las dependencias que remite Secretaría General para aprobación, en lo que respecta a las asignaciones presupuestales de las dependencias y la ejecucion presupuestal de la entidad , esta validación se efectúa cruzando  el plan de contratación contra las apropiaciones vigentes y los Certificados de Disponiblidad Presupuestal  expedidos , con el fin de verificar que se haya expedido conforme  a el valor, rubro, recurso, dependencia de afectación y objeto acorde con el renglón y actividad estipulada en el plan aprobado o evitar cambios en los ítems enunciados que afectan la información de los Certificados de Disponiblidad Presupuestal expedidos.
Evidencia 1.1. Esta información reposa en la ruta X:\Financiera\Vigencia 2016\Planes de contratación.
Con corte a 31 de Agosto se han revisado y validado 56 versiones de los  planes de contratacion de las dependencias.
1.2.  Se realiza control de las solicitudes de CDP'S allegadas al grupo de presupuesto para tramité, mediante el diligenciamiento de una base de datos que contiene items, Fecha de elaboración,No de radicado Orfeo, documento a elaborar, tipo de documento, dependencia de afectación, sub unidad afectación, rubro, objeto de gasto, Ordinal, objeto,valor a reducir, anular y/o adicionar, valor actual,No SCDP, No CDP. Así mismo se liberan los saldos no comprometidos de los Certificados de Disponiblidad Presupuestal asociados a contratos.
Evidencia 1.2. X:\Financiera\VIGENCIA 2016\CDP. 
Con corte a 31 de Agosto de 2016  se elaboraron</t>
    </r>
    <r>
      <rPr>
        <sz val="10"/>
        <color indexed="10"/>
        <rFont val="Arial"/>
        <family val="2"/>
      </rPr>
      <t xml:space="preserve"> </t>
    </r>
    <r>
      <rPr>
        <sz val="10"/>
        <rFont val="Arial"/>
        <family val="2"/>
      </rPr>
      <t>613</t>
    </r>
    <r>
      <rPr>
        <sz val="10"/>
        <color indexed="10"/>
        <rFont val="Arial"/>
        <family val="2"/>
      </rPr>
      <t xml:space="preserve"> </t>
    </r>
    <r>
      <rPr>
        <sz val="10"/>
        <rFont val="Arial"/>
        <family val="2"/>
      </rPr>
      <t>CDPs para contratación.
2. Se realiza seguimiento a la Expedición de RPC´S validando informacion correspondiente a cada contrato la cual contiene los siguientes ítems, Fecha de elaboración, Abogado que elaboro Contrato, No de radicado Orfeo, documento a elaborar, labor, tipo de documento, Dependencia afectación del gasto, documento soporte, beneficiario, rubro, recurso valor, descripción del objeto, No. Solicitud CDP, No. CDP, No. Registro Presupuestal y Observaciones).
Evidencia 2.  Esta información se encuentra en la ruta: X:\Financiera\VIGENCIA 2016\ IDEAM 2016\ CONTROL 2016\SEGUIMIENTO EXPEDICION CDP´S Y RPC´S 2016.
Con corte a 31 de Agosto de 2016 se elaboraron 670 RPCS.
En conclusión los controles han sido efectivos lo que ha permitido que no haya materialización del riesgo.</t>
    </r>
  </si>
  <si>
    <r>
      <t xml:space="preserve">Dentro de las acciones realizadas por parte de Tesorería, para el seguimiento al riesgo: </t>
    </r>
    <r>
      <rPr>
        <b/>
        <sz val="10"/>
        <color indexed="8"/>
        <rFont val="Arial"/>
        <family val="2"/>
      </rPr>
      <t xml:space="preserve">1-. </t>
    </r>
    <r>
      <rPr>
        <sz val="10"/>
        <color indexed="8"/>
        <rFont val="Arial"/>
        <family val="2"/>
      </rPr>
      <t>Se efectuó revisión y control de la totalidad de los requisitos para cumplir con los pagos a contratistas y proveedores durante el  periodo comprendido entre enero y agosto 31 de 2016, según cuadros  adjuntos.</t>
    </r>
    <r>
      <rPr>
        <b/>
        <sz val="10"/>
        <color indexed="8"/>
        <rFont val="Arial"/>
        <family val="2"/>
      </rPr>
      <t xml:space="preserve"> 2-.</t>
    </r>
    <r>
      <rPr>
        <sz val="10"/>
        <color indexed="8"/>
        <rFont val="Arial"/>
        <family val="2"/>
      </rPr>
      <t xml:space="preserve"> Se solicitó a los coordinadores de las áreas operativas, el envío de todos soportes de los pagos efectuados por concepto de Servicios publicos , Impuestos municipales y de embargos, mediante radicados No.No.20162050000703 del día 04 -02/2016 y 20162050003223 del día 25 -05/2016, con el objeto de controlar el pago final de los mismos. Esta misma solcitud fue reiterada a los Coordinadores en la reunión del dia 25 de agosto de 2016.
Conforme a lo anterior se evidencia que el riesgo se ha controlado debidemente y a la fecha no se ha materializado. (evidencias en los archivos  cuadro control pagos a contratistas y proveedores y memo solicitud envío soportes de pago) </t>
    </r>
  </si>
  <si>
    <r>
      <t xml:space="preserve">La oficina de Control Interno, evidenció el cumplimiento de las acciones propuestas conducentes a la minimizacion de la materializacion del riesgo; asi las cosas, se podría conceptuar que los controles y las acciones propuestas hasta la fecha han sido eficaces en el manejo del riesgo enunciado. 
</t>
    </r>
    <r>
      <rPr>
        <b/>
        <sz val="10"/>
        <color indexed="8"/>
        <rFont val="Arial"/>
        <family val="2"/>
      </rPr>
      <t>Se recomienda adelantar acciones de monitoreo a la aplicación de las políticas de seguridad y privacidad de la información,  de acceso a servicios de información y al procedimiento de acceso  a servicios de información,  toda vez que con su implementación  se evalúa la efectividad de los controles y acciones de manejo del riesgo.</t>
    </r>
  </si>
  <si>
    <r>
      <t xml:space="preserve">La oficina de Control Interno, evidenció el cumplimiento de las acciones propuestas conducentes a la minimizacion de la materializacion del riesgo; asi las cosas, se podría conceptuar que los controles y las acciones propuestas hasta la fecha han sido eficaces en el manejo del riesgo enunciado.
</t>
    </r>
    <r>
      <rPr>
        <b/>
        <sz val="10"/>
        <color indexed="8"/>
        <rFont val="Arial"/>
        <family val="2"/>
      </rPr>
      <t xml:space="preserve">
De conformidad con la resolucion No. 0823 de fecha 29 de abril de 2016, los grupos de Recursos Físicos y Almacén e Inventarios se  fusionan en el Grupo de Servicios Administrativos; asi las cosas se deben replantear los riesgos de corrupción y de gestión  acorde con las funciones de este nuevo Grupo.</t>
    </r>
    <r>
      <rPr>
        <sz val="10"/>
        <color indexed="8"/>
        <rFont val="Arial"/>
        <family val="2"/>
      </rPr>
      <t xml:space="preserve"> </t>
    </r>
  </si>
  <si>
    <r>
      <t>La OCI considera validas las acciones descritas en el avance por parte del lider del proceso; s</t>
    </r>
    <r>
      <rPr>
        <b/>
        <sz val="10"/>
        <rFont val="Arial"/>
        <family val="2"/>
      </rPr>
      <t>in embargo se reserva conceptuar sobre la efectividad de los controles hasta tanto no se realice el debido seguimiento al plan de mejoramiento que contempla acciones sobre este tema.</t>
    </r>
  </si>
  <si>
    <r>
      <rPr>
        <sz val="10"/>
        <color indexed="10"/>
        <rFont val="Arial"/>
        <family val="2"/>
      </rPr>
      <t>1.</t>
    </r>
    <r>
      <rPr>
        <sz val="10"/>
        <rFont val="Arial"/>
        <family val="2"/>
      </rPr>
      <t xml:space="preserve"> El Grupo de Control Disciplinario Interno el 11 de abril de 2016, solicitó a la Oficina Asesora de Planeación, adelantar lo necesario para el proceso de codificación del Cuadro de Control de Procesos Disciplinarios; en este sentido, el día 29 de abril de 2016, se recibió de la Oficina de Planeación respuesta a la solicitud identificando el cuadro como  (Código: A-CID-F005, Versión: 01, Fecha: 28/04/2016); posteriormente, se socializo y se realizó la respectiva migración de datos de otras fuentes, logrando su implementación a partir del mes de mayo.
Luego de la implementación del Cuadro de Control de Procesos Disciplinarios Código: A-CID-F005, Versión: 01, Fecha: 28/04/2016, el Grupo cuenta con dicha herramienta que le permite realizar un mejor seguimiento a las etapas procesales disciplinarias. link:goo.gl/jEooao
</t>
    </r>
    <r>
      <rPr>
        <sz val="10"/>
        <color indexed="10"/>
        <rFont val="Arial"/>
        <family val="2"/>
      </rPr>
      <t>2.</t>
    </r>
    <r>
      <rPr>
        <sz val="10"/>
        <rFont val="Arial"/>
        <family val="2"/>
      </rPr>
      <t xml:space="preserve"> El Grupo de Control Disciplinario Interno para el periodo comprendido entre los meses de abril a agosto de 2016, ha proyectado para la firma de la Secretaría General dos Fallos Sancionatorios de Primera Instancia, sobre los cuales se aplicaron los requisitos establecidos en el artículo 170 del CDU, y se encuentran debidamente ejecutoriados, lo que permite inferir que la actuación Disciplinaria se desarrolló con apego a los requisitos legales sobre la materia. (evidencia en los procesos SG-049/2013 y SG-031/2014)
Así mismo, cada uno de los Fallos en comento, contó con un memorando remisorio, en el cual consta una breve síntesis de los hechos, fundamentos de derecho, consideraciones y sustento de la sanción, lo que permite realizar la trazabilidad y el sentido de los mismos antes y después de la firma de la Secretaria General.      </t>
    </r>
  </si>
  <si>
    <r>
      <rPr>
        <sz val="10"/>
        <color indexed="10"/>
        <rFont val="Arial"/>
        <family val="2"/>
      </rPr>
      <t>1.</t>
    </r>
    <r>
      <rPr>
        <sz val="10"/>
        <rFont val="Arial"/>
        <family val="2"/>
      </rPr>
      <t xml:space="preserve"> El Grupo de Control Disciplinario Interno para el periodo comprendido entre los meses de abril a agosto de 2016, y luego entrar a valorar los Tramites Disciplinarios antes de la proyección de las respectivas actuaciones (Indagación Preliminar o Investigación Disciplinaria, Pliego de Cargos o Proyecto de Fallo), no encontró motivo para inferir que el interés general propio de la función pública de la Instrucción Disciplinaria, entrase en conflicto con un interés particular o directo del funcionario de conocimiento, razón por la cual no fue necesario adelantar el procedimiento contemplado para la declaratoria de impedimento del que habla en el inciso 2° del artículo 40 del CDU en concordancia con el art 84 de la norma en cita.  (evidencia en el Cuadro de Control de Procesos Disciplinarios Código: A-CID-F005, Versión: 01, Fecha: 28/04/2016 amparado con reserva disciplinaria) </t>
    </r>
  </si>
  <si>
    <r>
      <t xml:space="preserve">Durante lo corrido de la vigencia 2016, se han ejecutado las </t>
    </r>
    <r>
      <rPr>
        <sz val="10"/>
        <rFont val="Arial"/>
        <family val="2"/>
      </rPr>
      <t xml:space="preserve">auditorias y seguimientos conforme al Programa de Auditorias.  En los procesos de auditoría se llevan a cabo las reuniones de </t>
    </r>
    <r>
      <rPr>
        <sz val="10"/>
        <color indexed="8"/>
        <rFont val="Arial"/>
        <family val="2"/>
      </rPr>
      <t xml:space="preserve">apertura informando entre otros aspectos el objetivo, alcance y metodología de la auditoria; adicionalmente, se realizan las reuniones de cierre  donde se informa sobre las debilidades y fortalezas evidenciadas y las respectivas recomendaciones suceptibles de ser consideradas en los planes de mejoramiento. 
Se realizan seguimientos a los planes de mejoramiento producto de las auditorías internas y externas, de acuerdo con lo establecido en el respectivo procedimiento y los resultados son comunicados tanto al líder del proceso como a todos los miembros del Comité de Coordinación de Control Interno para la toma de decisiones. 
</t>
    </r>
    <r>
      <rPr>
        <b/>
        <sz val="10"/>
        <color indexed="10"/>
        <rFont val="Arial"/>
        <family val="2"/>
      </rPr>
      <t xml:space="preserve">
</t>
    </r>
    <r>
      <rPr>
        <sz val="10"/>
        <rFont val="Arial"/>
        <family val="2"/>
      </rPr>
      <t>Adicionalmente y con el fin de sensibilizar sobre la importancia de dar cumplimiento a los planes de mejoramiento, se emitió la circular No. 010 del 3 de junio de 2016 radicado Orfeo No.20161030001173 en la cual se solicita y recuerda la importancia de los planes de mejoramiento como una herramienta orientadora hacia la mejora contínua.</t>
    </r>
    <r>
      <rPr>
        <sz val="10"/>
        <color indexed="8"/>
        <rFont val="Arial"/>
        <family val="2"/>
      </rPr>
      <t xml:space="preserve">
Para el desarrollo de las auditorias se tiene definido el procedimiento de auditoria interna  Codigo C-EM-P001 V.03; de igual manera para la formulacion y seguimiento a los planes de mejoramiento se cuenta con el Procedimiento Planes de mejora  Codigo C-EM-P002, los cuales se encuentran en aplicación.   
</t>
    </r>
  </si>
  <si>
    <r>
      <t xml:space="preserve">La OCI a observado que frente a las auditorias internas,  las recomendaciones son acogidas por los lideres de proceso; lo cual se evidencia en los planes de mejoramiento formulados y monitoreados;  </t>
    </r>
    <r>
      <rPr>
        <b/>
        <sz val="10"/>
        <color indexed="8"/>
        <rFont val="Arial"/>
        <family val="2"/>
      </rPr>
      <t>sin embargo en lo que hace referencia al seguimiento de algunos informes de ley como son informe pormenorizado, informe ejecutivo del sistema y PAAC, cuya formulacion del Plan de Mejoramiento se encuentra bajo la coordinación del Representante de la Alta Dirección para el sistema, las observaciones y/o recomendaciones de la OCI no tienen el mismo derrotero para su acogida y formulacion de las acciones de mejora,  lo que de alguna manera pudiera incidir en la materializacion del presente riesgo; razon por la cual se recomienda a la Oficina Asesora de Planeación dar cabal cumplimiento a su rol de lider designado por la Alta Dirección para el sistema.</t>
    </r>
  </si>
  <si>
    <t>Julio- noviembre</t>
  </si>
  <si>
    <t xml:space="preserve">Para el  riesgo de corrupción ( Inoportunidad en los pagos), el grupo reporta  el seguimiento a los indicadores de gestión a la Oficina Asesora de Planeación -OPLA, (memorando 20172050005853 y 20172050006103., en los cuales se  presenta los  respectivos cuadros de seguimiento (indicador de las declaraciones tributarias presentadas).
Se evidenció el  documento "CUADRO CONTROL REVISION CUENTAS OCTUBRE-NOVIEMBRE" , en el cual se relacionan radicados de orfeo desde 28/09/2017, hasta 27/10/2017.
</t>
  </si>
  <si>
    <t xml:space="preserve">Se realizó documento GUÍA DE CARACTERIZACIÓN DE USUARIOS de IDEAM, el cual se estructuró basado en los informes de las PQRS y se evidencia que el usuario potencial del Instituto es la Academia; esta GUÍA tiene como objetivo principal identificar las características de los usuarios o partes interesadas en productos, trámites y
servicios que presta el IDEAM, con el fin de conocer las necesidades y expectativas, como también mejorar su relación con la Entidad y la atención oportuna y pertinente de los
requerimientos para el suministro de la información.
este documento se encuentra publicado en: http://www.ideam.gov.co/documents/24189/359004/GUIA+DE+CARACTERIZACI%C3%93N+DE+USUARIOS+V1.pdf/f002b89e-e47e-48e8-a316-3a5d71c8d14a  Se revisó en conjunto  el documento "Guia de Caracterizacion de Usuarios"  realizado por el grupo de Atención al ciudadano el cual esta disponible en http://www.ideam.gov.co/documents/24189/359004/GUIA+DE+CARACTERIZACI%C3%93N+DE+USUARIOS+V1.pdf/f002b89e-e47e-48e8-a316-3a5d71c8d14a </t>
  </si>
  <si>
    <t xml:space="preserve">En la página web de la entidad en el linkL "Ley de Transparencia", encontramos los siguientes vínculos: estructura orgánica y talento humano, presupuesto, estados financieros, normativa, planeación, adquisiciones y compras, trámites y servicios, procedimientos y lineamientos, informes, mecanismos de supervisión, notificación y vigilancia, atención al ciudadano, formulación participativa, registro de publicaciones gestión de información pública, gestión documental, publicación voluntaria de declaraciones de bienes y rentas, grupo de comunicaciones, publicaciones IDEAM, convocatoria 319 de 2014.
En el link Formulación participativa, Rendición de cuentas, se dispusieron los siguientes documentos: “RENDICION DE CUENTAS 2016 2017 8 FINAL” (https://goo.gl/TMZ8s1),  publicado con fecha 01/09/2017; Video Rendición de Cuentas1 .mp4 (https://goo.gl/WohP2H),  publicado con fecha 01/09/2017; DIAGNOSTICO RENDICION DE CUENTAS 2016-2017.docx (https://goo.gl/7sZnDX) publicado 13/12/2017;  Preguntas y respuestas - Evento Rendición de Cuentas 2017-1 (https://goo.gl/5zrrY8),  publicado29/12/2017.
De igual manera en el vínculo:  publicación voluntaria de declaraciones de bienes y rentas, se dispusieron las declaraciones de renta 2016 del Grupo Directivo de la Entidad.
Con la anterior información se establece que en el Instituto se da cumplimiento a la actualización permanente de la información en los vínculos de la página web de la entidad en Ley de Transparencia.
</t>
  </si>
  <si>
    <t>Para el cuarto trimestre de 2017, el Grupo de Comunicaciones realizó diferentes piezas multimedia para más de 13 temáticas relacionadas con la misionalidad del Instituto, las cuales se presentaron a través de los diferentes canales de divulgación del IDEAM; entre las tematicas se cuentan:
* Taller de sedimentos
* Ciclo Hidrológico
* Marco Nacional de Servicios Climáticos
* Inauguración sede Centro Regional Duitama
* Mapa de Ecosistemas
* Protocolo de Monitoreo del Agua
* Proyecto DHIME
* APP MiPronóstico
* Informe del Estado del Medio Ambiente
* Temporada de Lluvias
* 12 Boletín de Alertas Tempranas de Deforestación
* Monitoreo de Glaciares
* Pronósticos partidos Selección Colombia
                                                                                                                                         - La evidencia se puede encontrar en la ruta “M:\1.COMPARTIDA_IDEAM\PAAC SEPT 2017\PAAC_Comunicaciones_trimestre_3_2017\evidencias_anticorrupcion_com_trimestre_3_num_1_4".</t>
  </si>
  <si>
    <t xml:space="preserve">En cumplimiento de las normas legales vigentes sobre transparencia y publicación de información, la Oficina de Control Interno tiene publicada la  informacion correspondiente a las auditorías internas que realiza durante cada vigencia; es así, como en la pagina web, link de transparencia, se encuentran dispuestas las pertenecientes a las vigencia 2017.  </t>
  </si>
  <si>
    <t xml:space="preserve">
El día 31 de agosto de 2017 se realizó la Audiencia Pública de Rendición de Cuentas 2016-2017/1, que contó con la participación de diferentes sectores de las partes interesadas y el cual se reportó en el avance del trimestre anterior.
Adicionalmente, en el cuarto trimestre de 2017, se ha dado a conocer la gestión de la entidad, los productos y resultados,  a través de diferentes eventos en donde hemos contado con la asistencia de diferentes sectores de las partes interesadas para que reciba información sobre los productos de la entidad. Para el período de octubre y noviembre de 2017 se realizaron las siguientes actividades:                                                                                                                                                                                                           
* Octubre 5: Mesa Técnica para el Departamento de Chocó
* Octubre 5: Instalación Estaciones Hidrometeorológicas Chocó
* Octubre 9: Participación en Misión de Crecimiento Verde
* Octubre 13: Participación en Día Internacional de Reducción del Riesgo en Santander
* Octubre 17: Entrega de TCNCC en Armada Nacional
* Octubre 23: Informe de Gestión IDEAM en Amerigeoss Washington
* Octubre 24: Avances Cubo de Datos en GEOWeek 17
* Noviembre 1: Lanzamiento Marco Nacional de Servicios Climáticos
* Noviembre 2: Lanzamiento Programa Monitoreo Recurso Hídrico
* Noviembre 7: Lanzamiento Mapa de Ecosistemas
* Noviembre 7: Participación Foro “Magdalena, río de grandes oportunidades”
* Noviembre 9: Inauguración Centro Regional de Pronósticos Boyacá
* Noviembre 16: Participación en el “Encuentro Nacional por los Suelos”
* Noviembre 27: Segundo Seminario Anual sobre Monitoreo de Cobertura Forestal
* Noviembre 30: Foro Más aire, más vida – Lanzamiento Informe del Estado de Calidad del Aire
Las evidencias de la gestión de Audiencia Pública de Rendición de Cuentas y de los eventos adicionales se encuentran en la ruta "M:\1.COMPARTIDA_IDEAM\PAAC NOVIEMBRE 30\PAAC_Comunicaciones_4_trimestre\evidencias_4_trimestre_num_2_1"</t>
  </si>
  <si>
    <t xml:space="preserve">
El 30 de agosto de 2017, se desarrolló la Audiencia Pública de Rendición de Cuentas donde se  presentó  el informe de resultados vigencia 2016 – primer semestre 2017 (https://prezi.com/ho24k-x5zirm/untitled-prezi/). 
Según lista de asistencia, suministrada por la Oficina de comunicaciones  asistieron 41 personas externas al IDEAM, las cuales fueron clasificados así:
De otra parte, vía streaming, se conectaron 547 personas a través de Facebook Live y 309 personas a través de Periscope, para un total de 856 personas.
La Oficina de Control Interno publicó el “Acta e informe de evaluación Audiencia Pública de Rendición de cuentas -vigencia 2016-primer semestre 2017” (https://goo.gl/fKFE1q) , en el cual se concluyó  que la Audiencia Pública de Rendición de Cuentas- vigencia 2016-primer semestre 2017,se realizó bajo los parámetros definidos en el Manual Único de Rendición de Cuentas del Comité de Apoyo Técnico en la Política de Rendición de Cuentas, en lo referente a metodología, temporalidad y periodicidad de las acciones y calidad de la información suministrada; así mismo, se registraron las respectivas recomendaciones. 
</t>
  </si>
  <si>
    <t xml:space="preserve">Entendiendo como "Foro Virtual" un espacio de interacción entre el IDEAM y la Ciudadanía,  en el que las personas pueden formular sus inquietudes o hacer aportes, que son respondidos por la entidad; entre octubre y noviembre de 2017, hemos realizado dos (2) Foros Virtuales enmarcados en el formato de transmisión de "Facebook Live" y "Periscope",  en los cuales hemos tenido personas conectadas, interacciones y comentarios con inquietudes o sugerencias que han sido contestadas por la persona encargada del Grupo de Comunicaciones (Comunity Manager):
* Lanzamiento Marco Nacional de Servicios Climáticos: Noviembre 1 de 2017. Tuvimos 416 personas conectadas; la transmisión se realizó en Periscope, a través del vínculo https://twitter.com/IDEAMColombia/status/925816959643541505                                                      * Seminario de Monitoreo de Cobertura Forestal. Noviembre 28 de 2017. Tuvimos 2581+1026+802+437 reproducciones de la trasmisión del evento a través de Facebook Live y 309 personas conectadas a través de Periscope. Transmisión a través de Facebook Live en los vínculos https://www.facebook.com/ideam.instituto/videos/798402770344168/
https://www.facebook.com/ideam.instituto/videos/798541366996975/
https://www.facebook.com/ideam.instituto/videos/798570800327365/https://www.facebook.com/ideam.instituto/videos/798612833656495/
* Foro virtual: Temporada de Lluvias. Noviembre 23 de 2017. Tuvimos 1.238 reproducciones del evento; la transmisión se realizó a través de Facebook Live en el vínculo 
https://www.facebook.com/ideam.instituto/videos/796231920561253/
 * Foro "Más Aire Más Vida. Noviembre 30 de 2017. Tuvimos 1.213 reproducciones; la transmisión se evidencia en el vínculo https://www.facebook.com/MinisteriodeAmbienteyDesarrolloSostenible/videos/1408708205905358/                                                                                                                                                                                                                                         </t>
  </si>
  <si>
    <t>Se ha dado cumplimiento a la actividad en la vigencia 2017.
Se han resaltado a dos (2) funcionarios, en la revista interna del IDEAM (*IDEAMBIENTE, edición 5 de enero de 2017, con el Subdirector de Hidrología Omar Vargas "Discurso de reconocimiento a funcionarios del IDEAM". *IDEAMBIENTE, edición de mayo de 2017, con el Jefe de la OSPA, Christian Euscátegui, donde se refleja la labor realizada por el funcionario en pro de la participación ciudadana).
El 01/12/ 2017,  El instituto de Hidrología, Meteorología y Estudios Ambientales – IDEAM, junto con el Grupo de Atención al Ciudadano, llevó a cabo la entrega de los premios Oscar a las PQRS, espacio en el que se exaltó la labor que día a día sus colaboradores realizan, en pro de la satisfacción del usuario.  La publicación previa al evento y posterior con sus resultados, fue registrada en diferentes medios de comunicación interna, como son las carteleras digitales.</t>
  </si>
  <si>
    <t xml:space="preserve">En el Instituto con el propósito de cumplir los parámetros establecidos en la Resolución No. 2812 del 24 de noviembre de 2017, "Por la cual el Instituto de Hidrología, Meteorología y Estudios Ambientales - IDEAM, otorga Estímulos e Incentivos a unos funcionarios del Instituto bajo el marco del Sistema de Estímulos e Incentivos del IDEAM",  realizó evento público el 15 de diciembre de 2017, donde se enalteció  a los funcionarios con el Premio a la excelencia individual (nivel asistencial, técnico y profesional); se hicieron reconocimientos individuales  a la antigüedad laboral (5, 10, 15,20 y 40 años), adicionalmente, se  exalto la labor de  la Jefe del Grupo de Atención al ciudadano, como la  servidora pública que se destacó por la realización de prácticas de Rendición de Cuentas.
</t>
  </si>
  <si>
    <t xml:space="preserve">Se elaboró un documento final de diagnostico y Estrategia de Rendicion de cuentas año 2016 y primer semestre de 2017, se encuentra en la ruta 1.COMPARTIDA_IDEAM/PAAC NOVIEMBRE 30/EVIDENCIAS PLANEACION y se encuentra publicado en el siguiente link  https://goo.gl/xqcNAS </t>
  </si>
  <si>
    <t xml:space="preserve">"Las PQRS fueron atendidas en su gran mayoría dentro de los terminos establecidos por la ley, esta actividad se efectúa por medio del seguimiento detallado de forma presencial y virtual, que se lleva a cabo en todas la dependencias que tengan asignadas peticiones.
El informe del TERCER trimestre del año 2017, da cuenta de la persistencia en la gestión realizada a las PQRS,logrando mantener el 99.52% de efectividad, teniendo como meta, lograr el 100%.
Por otra parte el Grupo de Atención al Ciudadano en cumplimiento a la Resolución Interna 2628 del 18 de noviembre de 2016, “Por medio de la cual se deroga la Resolución N° 2071 del 30 de  septiembre del 2015 y se establece el procedimiento interno para peticiones, quejas, reclamos y sugerencias en el Instituto de Hidrología, Meteorología y Estudios Ambientales -IDEAM- y se regulan mecanismos para la atención de las peticiones verbales”, en lo relacionado con sus Artículos 28, 29 y 30, el Grupo de Atención al Ciudadano realizó lo pertinente en su competencia para dar cumplimiento a dichos artículo, por lo anterior, se han generado dos reportes en lo corrido del 2017 a la Secretaría General en lo correspondiente a solicitudes por fuera de término, por medio de comunicación oficial, con el radicado: 20172090000583, 20172090001183 y  20172010005203". El reporte correspondiente al III trimestre del año 2017 se  encuentra publicado en el link  https://goo.gl/U89Z8h  
El Informe correspondiente el IV trimestre del año 2017 se publicará la última semana del mes de enero de 2018, ya que las peticiones que ingresan a finalizar el mes de diciembre deben tener el tiempo correspondiente por ley, para contestarse. </t>
  </si>
  <si>
    <r>
      <t xml:space="preserve">Para el primer semestre/2017, se han adelantado gestiones para su desarrollo y para ello se ha evidenciado en el link "https://docs.google.com/forms/d/e/1FAIpQLSe94m8TiuwxZdaPDbSZK6P8JZKHrOnAlHA-kNOk4vQbIqlUGQ/viewform", la encuesta identificada como "NIVEL DE SATISFACCIÓN DE USUARIO - IDEAM 2017 - ÍNDICE NSU “Queremos mejorar y para nosotros es importante conocer su opinión sobre nuestros servicios", con 18 preguntas.
Se dispone del "INFORME SOBRE EL NIVEL DE SATISFACCIÓN Y GRADO DE PERCEPCIÓN DE LOS USUARIOS DEL IDEAM
I SEMESTRE 2017 (Enero a Junio), (https://goo.gl/Ld2WfC), donde el 84,9% de los ciudadanos considera que los trámites, servicios y productos ofrecidos, SATISFACEN sus necesidades. Así mismo, el 84,7%, considera que los trámites y servicios de la entidad tienen en cuenta su realidad.
Dadas las inquietudes de los ciudadanos, se requiere tomar medidas y acciones pertinentes, que permitan su atención.
El Grupo de Atención al Ciudadano adelanta la gestión para aplicar la encuesta de medición del Nivel de satisfacción del usuario NSU, correspondiente al segundo semestre de 2017, a partir  del mes de enero de 2018. 
</t>
    </r>
    <r>
      <rPr>
        <i/>
        <sz val="10"/>
        <rFont val="Arial"/>
        <family val="2"/>
      </rPr>
      <t xml:space="preserve">
Se recomienda a la Coordinadora del Grupo de Atención al Ciudadano y a la Oficina Asesora de Planeación, considerar esta acción para la formulación del PAAC 2018; a fin de darle continuidad a la acción y verificar los compromisos corte diciembre 31 de 2018; según el indicador propuesto por el área respectiva. </t>
    </r>
  </si>
  <si>
    <r>
      <t xml:space="preserve">Actividad asociada al punto 5.1 del presente subcomponente 5, con los datos registrados anteriormente.
Dadas, las observaciones o propuestas frente a los trámites, servicios y/o productos del IDEAM, presentados por el 73% de los encuestados, no se aportaron evidencias sobre las acciones que contribuyan a los procesos de mejora continua.
Se puede referenciar; sin embargo, el avance en la vigencia 2017, del proyecto "DHIME" -BANCO DE DATOS EN LÍNEA, con la disponibilidad de los datos para los usuarios en general, con el propósito de minimizar los tiempos de respuesta. Esta iniciativa, fue producto de las sugerencias de la ciudadanía. Está proyectado para poner la consulta EN LÍNEA DEL BANCO DE DATOS a inicios del año 2018.
El Grupo de Atención al Ciudadano adelanta la gestión para aplicar la encuesta de medición del Nivel de satisfacción del usuario NSU, correspondiente al segundo semestre de 2017, a partir  del mes de enero de 2018. 
</t>
    </r>
    <r>
      <rPr>
        <i/>
        <sz val="10"/>
        <rFont val="Arial"/>
        <family val="2"/>
      </rPr>
      <t xml:space="preserve">Se recomienda a la Coordinadora del Grupo de Atención al Ciudadano y a la Oficina Asesora de Planeación, considerar esta acción para la formulación del PAAC 2018; a fin de darle continuidad a la acción y verificar los compromisos corte diciembre 31 de 2018; según el indicador propuesto por el área respectiva. </t>
    </r>
  </si>
  <si>
    <r>
      <t xml:space="preserve">Se evidenciaron los memorandos 20172090000583, 20172090001183,  20172010005203 del 25-04-2017, 26-07-2017 y 20-10 -2017, respectivamente, suscritos por GATEC y dirigidos a la Secretaría General en cumplimiento a los artículos 28, 29 y 30, de la Resolución Interna 2628 de 2016, correspondiente a solicitudes por fuera de términos.
En la vigencia 2017, se han publicado los informes del primer, segundo y tercer  trimestre/2017 (https://goo.gl/Y59Wmw).
</t>
    </r>
    <r>
      <rPr>
        <i/>
        <sz val="10"/>
        <rFont val="Arial"/>
        <family val="2"/>
      </rPr>
      <t xml:space="preserve">Se recomienda a la Coordinadora del Grupo de Atención al Ciudadano y a la Oficina Asesora de Planeación, considerar esta acción para la formulación del PAAC 2018; a fin de darle continuidad a la acción y verificar los compromisos corte diciembre 31 de 2018; según el indicador propuesto por el área respectiva. </t>
    </r>
  </si>
  <si>
    <r>
      <t xml:space="preserve">La Oficina de Control Interno -OCINT, adelantó el seguimiento con corte al 30/04/2017 y se publicó el 15/05/2017, en la página web del Instituto (link Ley de Transparencia/reportes de control interno/seguimiento a las estrategias del plan anticorrupción); de igual manera el informe Titulado: "SEGUIMIENTO PLAN ANTICORRUPCIÓN Y ATENCIÓN AL CIUDADANO- CORTE 31 AGOSTO", se publicó con  fecha 14/09/2017, (https://goo.gl/EEhJHf).
De otra parte, se aclara que la fecha del tercer seguimiento, se concertó con la Oficina Asesora de Planeación -OPLA para realizarla el 30/11/2017, con el propósito de publicarla dentro de los diez (10) primeros días hábiles de enero de 2018. Lo anterior, dadas las circunstancias que por la época se presentan, como cierre de actividades, recesos de temporada, entre otros.
</t>
    </r>
    <r>
      <rPr>
        <sz val="10"/>
        <rFont val="Arial"/>
        <family val="2"/>
      </rPr>
      <t>S</t>
    </r>
    <r>
      <rPr>
        <i/>
        <sz val="10"/>
        <rFont val="Arial"/>
        <family val="2"/>
      </rPr>
      <t>e hace la aclaración que el 100%, se da  con la publicación del presente informe, el cual debe estar publicado a más tardar el 17 de enero de 2018; según lineamientos de la Secretaría de Transparencia de la Presidencia de la República.</t>
    </r>
  </si>
  <si>
    <t>En el link Ley de Transparencia, vinculo REGISTRO DE PUBLICACIONES GESTIÓN DE INFORMACIÓN PÚBLICA, se dispuso la siguiente información: Registro de activos de información (https://goo.gl/WSP3hY), actualizado el 15/11/2017;  Índice de Información Clasificada y Reservada (https://goo.gl/s3R61j), actualizada 20/09/2017 ; Esquema de publicación de Información; Política de seguridad y privacidad de la información; Datos abiertos (Inventario de Información, Lineamientos sobre datos abiertos (redirección directamente a página gobierno en línea https://goo.gl/6FlXEQ),  Portal de datos abiertos de Estado Colombiano, redirección directamente a página Datos Abiertos, https://goo.gl/XatMQj), se evidenciaron actualizaciones en Catálogo Estaciones IDEAM de fecha 02/11/2017; política de publicación de datos en la Web-Revisada y Ajustada .</t>
  </si>
  <si>
    <t xml:space="preserve">Se agregaron las descripciones a todas las imágenes que estan en los portales del IDEAM solucionando así la incidencia En todos los formularios que poseen los portales se hizo la revisión y corrección del código fuente para solucionar esta incidencia. Un formulario esta sin etiquetar si no posee las etiquetas &lt;label&gt; para identificar cada uno de los campos de inserción que posee el formulario . se solucionó el problema del audio, dejando unicamente habilitados los elementos de video que poseen audio.  Se solucionaron el 100% de los ajustes de accesibilidad reportados por la herramienta Tawdis para el portal institucional.
</t>
  </si>
  <si>
    <t>Se evidenció que el 27 de septiembre de 2017, el IDEAM hizo un reconocimiento a 3 (tres) usuarios que más consultan la información del Instituto: BRAYAN DAVID RAMIREZ HUERTAS, ANA MARIA SERNA BENAVIDES y JOHN JAIRO CAMACHO GIRALDO,  a través del envío de una nota de agradecimiento junto con un kit de documentos técnicos relacionados con estudios e investigaciones de carácter ambiental.</t>
  </si>
  <si>
    <t xml:space="preserve"> Se enviaron Tips de seguridad de la información en cuanto a RANSOMWARE y RESPALDO DE INFORMACIÓN.
• Se realizó la auditoria de la política 1 –  Acceso a los sistemas de información
        o 1.  A-GI-M002 PLAN DE SEGURIDAD Y PRIVACIDAD DE LA INFORMACIÓN IDEAM - POLITICA 1. ACCESO A SISTEMAS DE   INFORMACIÓN - http://goo.gl/5skA7x
       o 2. A1-GIP-02 PROCEDIMIENTO ACCESO A SERVICIOS DE INFORMACIÓN
       o 3. A1-GIM-03 MANUAL TRAMITE CUENTAS DE USUARIO
       o 4. A1-GHF-xx Formato Tramite de Cuentas de Usuario-1
• Se realizó capacitación de seguridad de la información en cuanto al dominio (CONTINUIDAD DEL NEGOCIO), dicha capacitación se realizó mediante STREAMING a todo el Instituto (Sede Central – Areas Operativas y Aeropuertos)
* Se enviaron recomendaciones por la intranet donde el tema fue incidentes de seguridad.
EVIDENCIAS:
       1. Las evidencias de la aplicación de la auditoria a las quince (15) políticas de seguridad y privacidad de la información descritas en el documento E-SGI-SI-M003 - PLAN DE SEGURIDAD Y PRIVACIDAD DE LA  INFORMACIÓN IDEAM, se encuentran alojadas en la ruta:
       M:\OF_INFORMATICA\Seguridad_de_la_Informacion\27001 IDEAM\001. Planeación\002. Plan de Seguridad de la Información
       2. Las demás evidencias son las que se relacionan a continuación:
- Tips Ransomware 
- Tips Respaldo de Información     
-Recomendaciones Incidentes de Seguridad                                                                                                                                                                                                                                               -  Evidencia gestión de incidente - página Hydras. RUTA: ‪M:\1.COMPARTIDA_IDEAM\PAAC NOVIEMBRE 30\EVIDENCIAS INFORMATICA\Evidencia Defacement Hydras.docx
- Restricción acceso Intranet
- Capacitación Continuidad de Negocio en respuesta me permito adjuntar (auditoria de backups), donde se evidencia el avance en cuanto  a las auditorías internas por parte de la Oficina de Informática, en esta auditoria se tiene como criterio documentos, formatos y guías,  relacionadas con la política de backups, cabe destacar que estos documentos reposan en el SGI.
• A-GI-M002 PLAN DE SEGURIDAD Y PRIVACIDAD DE LA INFORMACIÓN IDEAM - POLITICA 4. ALMACENAMIENTO Y RESPALDO - http://goo.gl/5skA7x
• A- GI-P005 ALMACENAMIENTO Y RESPALDO - https://goo.gl/zjdwXK
• A-GI-F002 FORMATO DE CONTROL DE ENVIO DE CINTAS -  https://goo.gl/CP9D1n
• A-GI-F006 SOLICITUD DE CAMBIO O ADICION DE COPIAS DE RESPALDO.xlsx - https://goo.gl/VqqfA8
</t>
  </si>
  <si>
    <t>No se reportan situaciones que evidencien la ocurrencia de hechos indebidos.</t>
  </si>
  <si>
    <t xml:space="preserve">Conforme las acciones establecidas para el presente riesgo, se aportaron los formatos de "Acta de entrega de caja menor", correspondientes a los meses de octubre y noviembre de 2017.   </t>
  </si>
  <si>
    <t xml:space="preserve">La OCINT en la vigencia 2017, ha realizado trece (13) reuniones de autoevaluación (19 de enero, 8 de febrero, 7 de marzo, 3 de abril, 6 de abril, 30 de mayo, 31 de mayo, 7 de junio, 14 de agosto, 01 de septiembre, 19 de septiembre, 05 de octubre y 03 de noviembre), donde se monitorean los avances a las actividades del Programa Anual de Auditorías y se revisan los informes de ley que se han realizado.
Todos los informes de la Oficina son revisados por la Jefe de la Oficina, antes del envío a los auditados. </t>
  </si>
  <si>
    <t xml:space="preserve">Formularios de afiliación al Sistema General de Seguridad Social y Riesgos profesionales.
Verificación en los respectivos Radicados
Correos Institucionales con su respectiva documentación  
Indicador
Verificación de Formularios de afiliación al Sistema General de Seguridad Social y Riesgos profesionales.
</t>
  </si>
  <si>
    <t>Conforme la documentación aportada por el Grupo de Talento humano, se evidenció la relación de funcionarios afiliados por ingreso en los meses de octubre y noviembre de 2017 con los respectivos soportes.</t>
  </si>
  <si>
    <t xml:space="preserve">
Verificar la legalidad de la documentación y control del préstamos de las mismas. 
Acción disciplinaria en caso que se presente el prestamo de las Historias Laborales en beneficio de un tercero.
Indicador
Se evidencia el préstamo de las Historias Laborales mediante formato con código A-GH-F001.</t>
  </si>
  <si>
    <t xml:space="preserve">
1. Aplicar los Procedimiento de Nómina procedimientos de Vacaciones,  procedimiento de Horas extras y compensatorios, Procedimiento de incapacidades médicas con los formatos respectivos para el registro de las novedades. 
2. Validación de la información  suministrada por el sistema PERNO.
3. Mesas de ayuda solicitadas  a la Oficina de Informatica para el ajuste al aplicativo PERNO.
4. Realizar la respectiva validación manual y mensual de las novedades aplicadas a los funcionarios.
Indicador
Procedimientos establecidos en el SGI. 
Registro en el Sistema PERNO 
Mesas de ayuda para el ajuste al aplicativo PERNO.
Control y verificación mensual de las Novedades de Nómina </t>
  </si>
  <si>
    <t xml:space="preserve"> Se establece que en el grupo de Talento Humano se vienen fortaleciendo las actividades de control.</t>
  </si>
  <si>
    <t xml:space="preserve">Se evidenció en la página web institucional https://goo.gl/FUbSVY, https://goo.gl/ird8Bu), la publicación del  informe de ejecución presupuestal a 30 de noviembre de 2017, complementando así las acciones de seguimiento realizadas por el área, para controlar el riesgo, así como el de dar cumplimiento al indicador establecido para dicho riesgo (Informes de Ejecución Presupuestal mensual publicados en la pagina WEB).
De igual forma, el área estableció el diligenciamiento de una base de datos para el  control de las s solicitudes de CDP'S allegadas al grupo de presupuesto para tramité.
De otra parte, en el documento publicado en la página web, titulado "Indicadores de Gestión_12dic" (https://goo.gl/LxcVXp) los riesgos formulados para  GESTION FINANCIERA (grupo de presupuesto): Devoluciones mensuales RP contratos;  Devoluciones mensuales CDP;  Devoluciones mensuales RP comisiones, se presentan en estado satisfactorio, cumpliendo cada una de las metas.
</t>
  </si>
  <si>
    <t>El Grupo de Servicios Administrativos aporta evidencias  de  las gestiones realizadas en el período de seguimiento, con corte a 30/11/2017; los cuales están acordes con los "registros" establecidos.</t>
  </si>
  <si>
    <t xml:space="preserve">Frente a la acción, mediante Resolución interna No. 2295 de 02/10/2017, se designó a la funcionaria María Esther Rodríguez a partir del 2 de octubre, para el manejo de archivo de el Grupo de Talento Humano.
Para el presente seguimiento se observó el diligenciamiento del formato préstamo de expedientes, código A-GH-F001, durante los meses de octubre y noviembre de 2017.
Con la anterior información se establece que los controles están siendo aplicados.
</t>
  </si>
  <si>
    <t>El Grupo de Talento humano, aporta documentación, donde se   evidenció la aplicación del formato Análisis Hoja de Vida A-GH-F012, a través del cual se verifica el cumplimiento de los requisitos del cargo.</t>
  </si>
  <si>
    <t xml:space="preserve">En la  Oficina de Control Interno se presenta un adecuado manejo de los controles. </t>
  </si>
  <si>
    <t xml:space="preserve">
Frente a las actividades reportadas por el Grupo de Acreditación de Laboratorios de la Subdirección de Estudios Ambientales como ejecutadas, se observó lo siguiente:
* Respecto a la acción: “Modificación del Formulario Único de Solicitud de Acreditación en un formato Excel, en la página NO MAS FILAS (Antes SI VIRTUAL) y en la página del IDEAM.”: Se observa en el memorando 20176010002183 de fecha 11/12/2017 del Grupo de Acreditación para el Jefe Oficina Asesora de Planeación, con ASUNTO: “Solicitud de modificación Formato Solicitud de Acreditación versión 2";  que se solicitan cmabios en el formato, tanto de ubicación dentro del SGI, como de codificación. 
*  Según lo observado por OCI, en el Sistema de Gestión Integrado, el formato” FORMULARIO ÚNICO DE SOLICITUD DE ACREDITACIÓN DE ORGANISMOS DE EVALUACIÓN DE LA CONFORMIDAD – OEC”, se encuentra dispuesto en  el proceso SERVICIOS (LABORATORIO, AERONÁUTICA, PRONÓSTICOS Y REDES) con Código: M-S-AC-F001, V1, Fecha: 19/05/2015 (https://goo.gl/7md4ak). 
Igualmente,  se consultó desde la página web IDEAM, ruta: Trámites y consultas/Acreditación de Laboratorios de Colombia/más información; que redirecciona de forma directa a la página "No más filas" (https://www.nomasfilas.gov.co/memoficha-tramite/-/tramite/T171); una vez ubicados en dicha página, en el link acreditación de laboratorio, el formulario que se despliega está identificado así: "FORMULARIO ÚNICO DE SOLICITUD DE ACREDITACIÓN DE ORGANISMOS DE EVALUACIÓN DE LA CONFORMIDAD - OEC, Código: M-AC-EA-F001,  versión 1, Fecha: 19/05/2015 (https://goo.gl/kgYh1x).
Con lo anterior se establece que se presenta diferencia en la codificación del mismo formato, ubicado en dos rutas diferentes. 
*  De otra parte, atendiendo el avance reportado por el  Grupo de Acreditación de Laboratorios sobre "La notificación de actos administrativos al usuario por medios electrónicos, se puede presentar un avance del 50%”, toda vez que no se ha concluido el proceso.   
De acuerdo a la conversación sostenida con la funcionaria Diana Fandiño, el día 16 de enero de 2018, se concluye que las acciones de racionalización para el proceso de Acreditación, deben continuar su ejecución para la vigencia 2018, incluyéndolas para la estrategia antitrámites del PAAC 2018.
</t>
  </si>
  <si>
    <r>
      <t xml:space="preserve">
La "Guía de caracterización de usuarios" de IDEAM, publicada por la Secretaría General y el Grupo de Atención al Ciudadano en junio de 2017, se socializó en la página web (https://goo.gl/4frb2s); fue estructurada con el siguiente contenido: introducción; objetivo; objetivos específicos; alcance;  4. tipo de población a caracterizar (usuarios del IDEAM, ciudadanos beneficiarios, organizaciones y grupos de interés); campos de aplicación (política de servicio al ciudadano, participación ciudadana y rendición de cuentas, sistema unificado de información de trámites – SUIT, gobierno en línea); variables y niveles de desagregación de la información (Variables geográficas, demográficas, Intrínsecas, de comportamiento); priorización de variables; mecanismos de recolección de información; clasificación de la información obtenida (Tipo de Solicitudes, Canales de Atención).
El IDEAM continúa con la metodología aplicada para la caracterización de usuarios en el informe de PQRS, la cual se estableció en la implementación de la Estrategia de Servicio al Ciudadano, por cuanto se considera importante saber, la información mínima requerida para establecer quiénes son los usuarios y así poder determinar qué tipo de información es la más solicitada al IDEAM y la de mayor uso por parte de los grupos objetivo. Por tal razón, dentro del informe correspondiente al tercer trimestre de 2017, disponible para consulta, en https://goo.gl/ZduhBa, el Grupo de Atención al Ciudadano reporta la información correspondiente a caracterización de usuarios, así:
                                                                                               </t>
    </r>
    <r>
      <rPr>
        <sz val="8"/>
        <rFont val="Arial"/>
        <family val="2"/>
      </rPr>
      <t>Fuente: Información Suministrada por Grupo de Atención al Ciudadano</t>
    </r>
    <r>
      <rPr>
        <sz val="10"/>
        <rFont val="Arial"/>
        <family val="2"/>
      </rPr>
      <t xml:space="preserve">
Como lo muestran los anteriores datos, la población objetivo que más consulta la información de IDEAM es la Academia (asociadas a requerimientos de “Solicitud de información técnica Hidrometeorológica”, (que reposa en su mayoría en el banco de datos del IDEAM) representa el 46.09%, seguida por la ciudadanía en general con el 31.03% y la empresa privada con un 16.68%. 
Por lo anterior, se establece que el documento  de caracterización de población objetivo del IDEAM fue actualizado publicado y socializado.
Se sugiere nuevamente, tener en cuenta las recomendaciones hechas por la Oficina de Control Interno en el seguimiento al PAAC con corte 31 de agosto de 2017, respecto a  </t>
    </r>
    <r>
      <rPr>
        <i/>
        <sz val="10"/>
        <rFont val="Arial"/>
        <family val="2"/>
      </rPr>
      <t>"Identificar características de los usuarios que acuden a los servicios el IDEAM", así como el de "Identificar los perfiles de los ciudadanos que consultan nuestra información", con el propósito de aclarar su alcance. De otra parte, se sugiere revisar la caracterización de la población objetivo de cada uno de los procesos institucionales para contar con una caracterización integral y completa"</t>
    </r>
    <r>
      <rPr>
        <sz val="10"/>
        <rFont val="Arial"/>
        <family val="2"/>
      </rPr>
      <t xml:space="preserve">
</t>
    </r>
  </si>
  <si>
    <t>El Grupo de Comunicaciones, para la vigencia 2017 publicó 140 noticias relacionadas con la gestión institucional.   Se evidencian  en la página web institucional (https://goo.gl/dtJvhf).
Con lo anteriormente expuesto se da cuenta de  la publicación constante de  noticias donde se evidencia la gestión del IDEAM.</t>
  </si>
  <si>
    <t xml:space="preserve">Para la vigencia 2017, el Grupo de Comunicaciones realizó  300 piezas gráficas como banners web; boletines; campañas; cartillas; certificados y diplomas; publicidad de eventos; folletos;  gifs; Íconos impresos; Infografías; logos; correos; papelería; plantillas; portadas; presentaciones; redes cociales; revistas; videos y fondos de pantalla.   Estas piezas gráficas se desarrollaron para la promoción de (148) temas diferentes.
Verificada la información aportada para el presente seguimiento,  se concluye que el IDEAM, a través  del Grupo de Comunicaciones,  divulga los productos realizados mediante  piezas gráficas, audiovisuales o multimedia. </t>
  </si>
  <si>
    <t>La información suministrada por el Grupo de Atención al Ciudadano, da cuenta de la participación del Instituto en 5 Ferias Nacionales del Servicio al Ciudadano,  espacios donde se  divulgó  la gestión de la Entidad,  así: El Carmen de Bolívar, 24 y 25 de marzo; Ipiales, 21 y 22 de abril; La Dorada, 12 y 13 de mayo; Santa Rosa de Cabal, 28 y 29 de julio; Sogamoso, 4 y 5 de noviembre de 2017.</t>
  </si>
  <si>
    <r>
      <t xml:space="preserve">Para la vigencia 2017, se publicaron 3 informes de PQRS: primer trimestre (enero – marzo); segundo trimestre (abril – junio); tercer trimestre (julio - septiembre),  en los cuales se presentan estadísticas sobre análisis de PQRS de cada período; días promedio de respuesta; clasificación de las PQRS (Tipo de Requerimiento), entre otra información. https://goo.gl/Y59Wmw. 
</t>
    </r>
    <r>
      <rPr>
        <i/>
        <sz val="10"/>
        <color theme="1"/>
        <rFont val="Arial"/>
        <family val="2"/>
      </rPr>
      <t xml:space="preserve">El informe correspondiente a cuarto trimestre se publicará en el mes de enero de 2018.   Se recomienda incluir esta acción en el PAAC 2018, a fin de darle continuidad a la acción y el respectivo seguimiento que evidencie su cumplimiento. </t>
    </r>
    <r>
      <rPr>
        <sz val="10"/>
        <color theme="1"/>
        <rFont val="Arial"/>
        <family val="2"/>
      </rPr>
      <t xml:space="preserve">
</t>
    </r>
  </si>
  <si>
    <r>
      <t>Sobre el "</t>
    </r>
    <r>
      <rPr>
        <i/>
        <sz val="10"/>
        <rFont val="Arial"/>
        <family val="2"/>
      </rPr>
      <t>Informe de resultados al seguimiento de la estrategia de servicio de Atención al Ciudadano", la Jefe</t>
    </r>
    <r>
      <rPr>
        <sz val="10"/>
        <rFont val="Arial"/>
        <family val="2"/>
      </rPr>
      <t xml:space="preserve"> del Grupo de Atención al Ciudadano informa que se presentará con corte a 31 de diciembre y se reportará en el mes de enero de 2018.  </t>
    </r>
    <r>
      <rPr>
        <i/>
        <sz val="10"/>
        <rFont val="Arial"/>
        <family val="2"/>
      </rPr>
      <t xml:space="preserve">Se recomienda incluir esta acción en el PAAC 2018, a fin de darle continuidad a la acción y el respectivo seguimiento que evidencie su cumplimiento. </t>
    </r>
    <r>
      <rPr>
        <sz val="10"/>
        <rFont val="Arial"/>
        <family val="2"/>
      </rPr>
      <t xml:space="preserve">
</t>
    </r>
  </si>
  <si>
    <t xml:space="preserve"> Para la vigencia 2017, se dispone del documento "Plan de Capacitación con énfasis en “ATENCIÓN AL CIUDADANO 2017", elaborado por el Grupo de Atención al Ciudadano -GATEC (Marzo 2017), el cual constituye un instrumento que determina las prioridades de capacitación en la materia, para los  funcionarios y contratistas del IDEAM.
Se presentó el cronograma con las fechas, dependencias y temáticas, a desarrollar en la vigencia 2017, de las cuales, a diciembre de 2017, se  realizaron 20 capacitaciones: 3 durante el período enero a abril;  10 entre mayo a agosto y 7 durante los meses de septiembre a noviembre. Se cuenta con las actas de los respectivos talleres, los cuales están enfocados en dotar y dar herramientas a los funcionarios del Instituto sobre el conocimiento de las buenas prácticas de atención al ciudadano, fortalecer la cultura del servicio y los mecanismos de participación ciudadana con los que cuenta actualmente el IDEAM.
</t>
  </si>
  <si>
    <r>
      <t xml:space="preserve">
</t>
    </r>
    <r>
      <rPr>
        <sz val="10"/>
        <rFont val="Arial"/>
        <family val="2"/>
      </rPr>
      <t>En la página web del Instituto, ruta: Ley de transparencia, Planeación, Planes anticorrupción y atención al ciudadano, 2017, la Oficina Asesora de Planeación, publicó con fecha 14/12/2017 el documento titulado “</t>
    </r>
    <r>
      <rPr>
        <i/>
        <sz val="10"/>
        <rFont val="Arial"/>
        <family val="2"/>
      </rPr>
      <t>VERSIÓN FINAL RIESGOS DE CORRUPCION CONSOLIDADOS NOVIEMBRE 30 DE 2017”</t>
    </r>
    <r>
      <rPr>
        <sz val="10"/>
        <rFont val="Arial"/>
        <family val="2"/>
      </rPr>
      <t>. (https://goo.gl/FEcRSg). 
En consecuencia de lo anterior la meta se cumple en  100%.</t>
    </r>
  </si>
  <si>
    <r>
      <t xml:space="preserve">Revisada la información publicada  con fecha 14/12/2017,  en la página web institucional, contenida en el  documento  titulado </t>
    </r>
    <r>
      <rPr>
        <i/>
        <sz val="10"/>
        <rFont val="Arial"/>
        <family val="2"/>
      </rPr>
      <t xml:space="preserve">“VERSIÓN FINAL RIESGOS DE CORRUPCION CONSOLIDADOS NOVIEMBRE 30 DE 2017”, </t>
    </r>
    <r>
      <rPr>
        <sz val="10"/>
        <rFont val="Arial"/>
        <family val="2"/>
      </rPr>
      <t>(https://goo.gl/FEcRSg), se observó:  Para los 16 procesos con que cuenta el Instituto, se reportan 27 riesgos de corrupción, con su respectivo monitoreo y revisión con corte a 30 de noviembre de 2017.
En consecuencia de lo anterior se establece que la meta se cumple en 100%.</t>
    </r>
  </si>
  <si>
    <t xml:space="preserve">En la página web de la entidad en Ley de Transparencia, encontramos los siguientes vínculos: estructura orgánica y talento humano, presupuesto, estados financieros, normativa, planeación, adquisiciones y compras, trámites y servicios, procedimientos y lineamientos, informes, mecanismos de supervisión, notificación y vigilancia, atención al ciudadano, formulación participativa, registro de publicaciones gestión de información pública, gestión documental, publicación voluntaria de declaraciones de bienes y rentas, grupo de comunicaciones, publicaciones IDEAM, convocatoria 319 de 2014.
En el link Formulación participativa, Rendición de cuentas, se dispusieron los siguientes documentos: “RENDICION DE CUENTAS 2016 2017 8 FINAL” (https://goo.gl/TMZ8s1),  publicado con fecha 01/09/2017; Video Rendición de Cuentas1 .mp4 (https://goo.gl/WohP2H),  publicado con fecha 01/09/2017; DIAGNOSTICO RENDICION DE CUENTAS 2016-2017.docx (https://goo.gl/7sZnDX) publicado 13/12/2017;  Preguntas y respuestas - Evento Rendición de Cuentas 2017-1 (https://goo.gl/5zrrY8),  publicado29/12/2017.
De igual manera en el vínculo:  publicación voluntaria de declaraciones de bienes y rentas, se dispusieron las declaraciones de renta 2016 del Grupo Directivo de la Entidad.
Con la anterior información se establece que en el Instituto ha dado cumplimiento a la actualización permanente de la información en los vínculos de la página web de la entidad en Ley de Transparencia.
</t>
  </si>
  <si>
    <t xml:space="preserve">Para la vigencia 2017, se publicaron 3 informes de PQRS: primer trimestre (enero – marzo); segundo trimestre (abril – junio); tercer trimestre (julio - septiembre),  en los cuales se presentan estadísticas sobre análisis de PQRS de cada período; días promedio de respuesta; clasificación de las PQRS (Tipo de Requerimiento), entre otra información. https://goo.gl/Y59Wmw. 
El informe correspondiente a cuarto trimestre se publicará en el mes de enero de 2018.   Se recomienda incluir esta acción en el PAAC 2018, a fin de darle continuidad a la acción y el respectivo seguimiento que evidencie su cumplimiento. 
</t>
  </si>
  <si>
    <t xml:space="preserve">El Grupo de Atención al Ciudadano reportó al DNP en el mes de julio de 2017, los avances del PLAN  DE ACCIÓN 2016 – 2017 para el mejoramiento de la Atención al Ciudadano del Instituto; este informe presentó resultados muy positivos en el desarrollo de la estrategia de mejoramiento, ya que se tuvieron  en total 36 acciones de las cuales a la fecha de corte del informe presentado, 29  de ellas se encontraban cumplidas, 6 se encuentran en proceso y 1 (una) no se puede cumplir por que depende de la inversión de recursos, con los que no cuenta la entidad en este momento. 
Por otra parte el Grupo de Atención al Ciudadano sigue implementando acciones como parte de la estrategia de servicio al ciudadano, en pro de mejorar el nivel de satisfacción de los usuarios y la calidad del servcio.  </t>
  </si>
  <si>
    <t>"Se realizó la Estrategia de Participación Ciudadana del Instituto la cual en su diagnostico se ve la efectividad de los diferentes canales de comunicación y   procesos participativos del instituto, se publicó  la estrategia en el siguiente link   https://goo.gl/jv3HlA".</t>
  </si>
  <si>
    <r>
      <t xml:space="preserve">
Se aporta  </t>
    </r>
    <r>
      <rPr>
        <i/>
        <sz val="11"/>
        <color theme="1"/>
        <rFont val="Arial"/>
        <family val="2"/>
      </rPr>
      <t>“DOCUMENTO DE EVALUACIÓN DE LA IMPLEMENTACIÓN DE LA ESTRATEGIA DE PARTICIPACIÓN CIUDADANA Y RECOMENDACIONES– IDEAM 2017)”</t>
    </r>
    <r>
      <rPr>
        <sz val="11"/>
        <color theme="1"/>
        <rFont val="Arial"/>
        <family val="2"/>
      </rPr>
      <t xml:space="preserve">, en el cual  se recomienda:  </t>
    </r>
    <r>
      <rPr>
        <i/>
        <sz val="11"/>
        <color theme="1"/>
        <rFont val="Arial"/>
        <family val="2"/>
      </rPr>
      <t xml:space="preserve">"se plantea una nueva línea de Participación Ciudadana la cual está encaminada en cursos o talleres básicos de educación no formal los cuales podrán ser de manera virtual o presencial con temas inherentes al Instituto como: • Cambio Climático • Cuencas • Bosques • Prevención de Riesgos y Amenazas • Entre otras" </t>
    </r>
    <r>
      <rPr>
        <sz val="11"/>
        <color theme="1"/>
        <rFont val="Arial"/>
        <family val="2"/>
      </rPr>
      <t xml:space="preserve">
</t>
    </r>
  </si>
  <si>
    <r>
      <t>El Grupo de Comunicaciones, aporta el documento “</t>
    </r>
    <r>
      <rPr>
        <i/>
        <sz val="11"/>
        <color theme="1"/>
        <rFont val="Arial"/>
        <family val="2"/>
      </rPr>
      <t>DOCUMENTO DE EVALUACIÓN DE LA IMPLEMENTACIÓN DE LA ESTRATEGIA DE PARTICIPACIÓN CIUDADANA Y RECOMENDACIONES– IDEAM 2017)</t>
    </r>
    <r>
      <rPr>
        <sz val="11"/>
        <color theme="1"/>
        <rFont val="Arial"/>
        <family val="2"/>
      </rPr>
      <t xml:space="preserve">”. 
</t>
    </r>
    <r>
      <rPr>
        <i/>
        <sz val="11"/>
        <color theme="1"/>
        <rFont val="Arial"/>
        <family val="2"/>
      </rPr>
      <t>Se recomienda tener en cuenta  la evaluación y recomendaciones para la estrategia 2018.</t>
    </r>
  </si>
  <si>
    <t xml:space="preserve">Frente al cargue de las novedades  y Validación de la información  suministrada por el sistema PERNO, se  presentó documento de pantallazo de un ejemplo de la información arrojada en el sistema perno de un funcionario, donde se observa la novedad; de igual manera se adjunta  una relación en Excel que se trabaja como control de las novedades de manera mensual y manual, por parte del funcionario encargado
Sobre el  registro de la base de datos Excel de incapacidades, horas extras, compensatorias y vacaciones, PAC. Pre nominas, incapacidades, archivos planos. 
Se aporta evidencia fotográfica de una historia laboral con la aplicación de los formatos establecidos.
Se aportan documentos sobre mesas de ayuda respecto del manejo de sistema perno, en el cual se evidencia relación de fechas, el usuario y la justificación de la incidencia presentada.
</t>
  </si>
  <si>
    <r>
      <t xml:space="preserve">Para el seguimiento y control del riesgo, las acciones realizadas por parte del Grupo de Tesorería,son: </t>
    </r>
    <r>
      <rPr>
        <b/>
        <sz val="11"/>
        <rFont val="Arial Narrow"/>
        <family val="2"/>
      </rPr>
      <t>1</t>
    </r>
    <r>
      <rPr>
        <sz val="11"/>
        <rFont val="Arial Narrow"/>
        <family val="2"/>
      </rPr>
      <t>-. se continua con el fortalecimiento de la revisión y control para el pago de la totalidad de las obligaciones mensuales, empleando como herramienta el reporte de seguimiento de saldos por ordenar  (SIIF) y</t>
    </r>
    <r>
      <rPr>
        <b/>
        <sz val="11"/>
        <rFont val="Arial Narrow"/>
        <family val="2"/>
      </rPr>
      <t xml:space="preserve"> 2</t>
    </r>
    <r>
      <rPr>
        <sz val="11"/>
        <rFont val="Arial Narrow"/>
        <family val="2"/>
      </rPr>
      <t>-. Se realiza seguimiento a los indicadores de Ordenes de pago pagadas frente a las obligaciones del mes (ver radicados  20172050005853 y 20172050006103)</t>
    </r>
  </si>
  <si>
    <r>
      <t xml:space="preserve">Dentro de las acciones realizadas por parte del Grupo de  Tesorería, para el seguimiento al riesgo : </t>
    </r>
    <r>
      <rPr>
        <b/>
        <sz val="11"/>
        <rFont val="Arial Narrow"/>
        <family val="2"/>
      </rPr>
      <t>1-</t>
    </r>
    <r>
      <rPr>
        <sz val="11"/>
        <rFont val="Arial Narrow"/>
        <family val="2"/>
      </rPr>
      <t>. Se efectúa revisión y control de la totalidad de los requisitos para cumplir con los pagos a contratistas y proveedores a corte 30 de noviembre de 2017, según cuadro  adjunto.</t>
    </r>
  </si>
  <si>
    <r>
      <t xml:space="preserve">Con las evidencias aportadas por el Grupo de servicios administrativos, se observó acta de fecha 04/12/2017, en la cual en el ítem desarrollo se dejó constancia de: </t>
    </r>
    <r>
      <rPr>
        <i/>
        <sz val="11"/>
        <rFont val="Arial Narrow"/>
        <family val="2"/>
      </rPr>
      <t>“realización de monitoreo al formato A-AR-F003 Formato autorización salida de elementos que reposan en el área de monitoreo de la sede central del IDEAM, verificando que cada elemento que sale del instituto es autorizado mediante el formato establecido y del cual se guarda copia de éste formato y se realiza la anotación en la minuta del día por parte del servicio de vigilancia”</t>
    </r>
    <r>
      <rPr>
        <sz val="11"/>
        <rFont val="Arial Narrow"/>
        <family val="2"/>
      </rPr>
      <t xml:space="preserve">
, con lo anterior se establece que  las acciones permiten  controlar el riesgo.
</t>
    </r>
  </si>
  <si>
    <r>
      <t xml:space="preserve">En la Oficina de Control Disciplinario se observó el diligenciamiento de la información contenida en el formato </t>
    </r>
    <r>
      <rPr>
        <i/>
        <sz val="11"/>
        <rFont val="Arial Narrow"/>
        <family val="2"/>
      </rPr>
      <t xml:space="preserve">“SEGUIMIENTO A AUTOS INTERLOCUTORIOS Y/O DE SUSTANCIACIÓN, Código: A-CID-F007, v1",  </t>
    </r>
    <r>
      <rPr>
        <sz val="11"/>
        <rFont val="Arial Narrow"/>
        <family val="2"/>
      </rPr>
      <t xml:space="preserve">el cual contiene:  número de auto; fecha del auto,; No. de expediente; entre otros. En éste formato se relacionan 875 registros con corte a 31 de diciembre de 2017, con lo cual se establece que el  control establecido para el presente riesgo, ha sido efectivo.
</t>
    </r>
  </si>
  <si>
    <r>
      <t xml:space="preserve">
Para el proceso Generación de Conocimiento e Investigación, se publicaron en el SGI los siguientes documentos:
- Guía Conceptual y Metodológica: Análisis y Orientaciones para Zonificación por Regiones y Conflictos Ambientales, Código: M-GCI-EA-G006, Versión: 01, Fecha de emisión: 30/08/2017
- PROTOCOLO SEGUIMIENTO A LA DINÁMICA GLACIAR EN COLOMBIA Código: M-GCI-E-PC003m, Versión: 04 Fecha: 22/09/2017
- PROTOCOLO PARA LA CUANTIFICACIÓN DE LA DEFORESTACIÓN EN COLOMBIA Código: M GCI-E-PC004 Versión: 04 Fecha: 22/09/2017
- PROTOCOLO PROGRAMA NACIONAL DEL OZONO Código: M-GCI-M-PC005 Versión: 05 Fecha: 28/09/2017
-PROTOCOLO DE ELABORACIÓN DE CERTIFICACIONES HIDROMETEOROLÓGICAS Código: M GCI-HM-PC006 Versión: 03 Fecha: 28/09/2017
Con lo anterior se evidencian las actividades encaminadas a la revisión y actualización de los procedimientos técnicos; </t>
    </r>
    <r>
      <rPr>
        <b/>
        <sz val="11"/>
        <rFont val="Arial Narrow"/>
        <family val="2"/>
      </rPr>
      <t xml:space="preserve">sin embargo, continúan sin reportarse evidencias de los controles establecidos en el procedimiento Generación de Conocimiento e Investigación (M-GCI-P001 V01 (01/12/2016) como son la revisión y aprobación de los Comités Directivo y Científico. 
</t>
    </r>
    <r>
      <rPr>
        <sz val="11"/>
        <rFont val="Arial Narrow"/>
        <family val="2"/>
      </rPr>
      <t xml:space="preserve">
</t>
    </r>
  </si>
  <si>
    <t>"El informe técnico fue puesto a la evaluación jurídica por parte de la OAJ y la decisión fue continuar con el formato de resolución por el año 2017 y hasta el 2018 cuando la OAJ emita el concepto sobre el modelo de resolución que acoje el informe técnico."</t>
  </si>
  <si>
    <r>
      <t xml:space="preserve">Frente al reporte presentado para el presente seguimiento se precisa lo siguiente:
1. Las dos acciones reportadas para el presente seguimiento: </t>
    </r>
    <r>
      <rPr>
        <b/>
        <sz val="11"/>
        <rFont val="Arial Narrow"/>
        <family val="2"/>
      </rPr>
      <t>informe técnico</t>
    </r>
    <r>
      <rPr>
        <sz val="11"/>
        <rFont val="Arial Narrow"/>
        <family val="2"/>
      </rPr>
      <t xml:space="preserve">, se encuentran en proceso de análisis por parte de la Oficina Asesora Jurídica y    el   </t>
    </r>
    <r>
      <rPr>
        <b/>
        <sz val="11"/>
        <rFont val="Arial Narrow"/>
        <family val="2"/>
      </rPr>
      <t>Diagnóstico del estado del Sistema de gestión documental del grupo de acreditación</t>
    </r>
    <r>
      <rPr>
        <sz val="11"/>
        <rFont val="Arial Narrow"/>
        <family val="2"/>
      </rPr>
      <t xml:space="preserve">, fue asignado como actividad a un evaluador; actividades de las cuales,no se adjunta ningún reporte.
2. Las evidencias referenciadas:  </t>
    </r>
    <r>
      <rPr>
        <i/>
        <sz val="11"/>
        <rFont val="Arial Narrow"/>
        <family val="2"/>
      </rPr>
      <t>"E-SGI-AC-F015 FORMATO CÓDIGO DE ÉTICA PARA AUDITORES DEL GRUPO DE ACREDITACIÓN DEL IDEAM versión 1 del 20 de septiembre de 2017 Y E-SGI-AC-F006 FORMATO COMPROMISO DE CONFIDENCIALIDAD, IMPARCIALIDAD E INDEPENDENCIA versión 2 del 20 de septiembre de 2017”,</t>
    </r>
    <r>
      <rPr>
        <sz val="11"/>
        <rFont val="Arial Narrow"/>
        <family val="2"/>
      </rPr>
      <t xml:space="preserve"> se encuentran publicadas en el SGI. Sin embargo, no se aportan análisis que den cuenta de los controles establecidos: </t>
    </r>
    <r>
      <rPr>
        <i/>
        <sz val="11"/>
        <rFont val="Arial Narrow"/>
        <family val="2"/>
      </rPr>
      <t>“* Registro activo de conflicto de intereses, más el registro de compromiso de confidencialidad, imparcialidad e independencia de todo el grupo. * Confirmación de impedimentos previo a la visita in situ.”</t>
    </r>
    <r>
      <rPr>
        <sz val="11"/>
        <rFont val="Arial Narrow"/>
        <family val="2"/>
      </rPr>
      <t xml:space="preserve">
Con la anterior información, la Oficina de Control Interno no puede determinar de manera objetiva la efectividad de las acciones de control para evitar la materialización del riesgo.
</t>
    </r>
  </si>
  <si>
    <t xml:space="preserve">La  información suministrada no es suficiente para que la Oficina de Control Interno pueda determinar de manera objetiva la efectividad de las acciones de control para evitar la materialización del riesgo.
</t>
  </si>
  <si>
    <t>Al disponer de la actualización de los documentos de los procesos, se generan acciones que permiten mantener bajo control el riesgo. 
Se recomienda verificar la efectividad del control, monitoreando la aplicación de todos los documentos registrados como controles.</t>
  </si>
  <si>
    <t xml:space="preserve">Se evidenciaron en la página web institucional (SGI), los documentos asociados al proceso Gestión Documental:
-Instructivo A-GD-I001, versión 02-CREACION DE USUARIOS Y TERCEROS EN EL SGD ORFEO.
-Instructivo A-GD-I002, versión 01-ELABORACIÓN Y MODIFICACIÓN DE TABLAS DE RETENCIÓN DOCUMENTAL. 
-PROGRAMA DE GESTIÓN DOCUMENTAL, A-GD-M001 , versión 02.
-Procedimiento A-GD-P001, versión 02-ADMINISTRACION DEL ARCHIVO CENTRAL.
-Procedimiento A-GD-P002, versión 03-DIGITALIZACION DE DOCUMENTOS.
-Procedimiento A-GD-P004, versión 03-ORGANIZACION FISICA DE DOCUMENTOS RADICADOS.
-Procedimiento A-GD-P005, versión 02-PRESTAMO DE DOCUMENTOS.
-Procedimiento A-GD-P006, versión 02-RECEPCIÓN, RADICACIÓN Y ENVÍO DE CORRESPONDENCIA INTERNA Y EXTERNA.
En la página web institucional, se evidencian 577 registros de las Series y Subseries documentales de las dependencias del Instituto, conforme a las Tablas de Retención Documental -TRD. 
</t>
  </si>
  <si>
    <r>
      <t xml:space="preserve">
Se aporta documento en excel denominado </t>
    </r>
    <r>
      <rPr>
        <i/>
        <sz val="11"/>
        <rFont val="Arial Narrow"/>
        <family val="2"/>
      </rPr>
      <t>"Reparto abogados 2017",</t>
    </r>
    <r>
      <rPr>
        <sz val="11"/>
        <rFont val="Arial Narrow"/>
        <family val="2"/>
      </rPr>
      <t xml:space="preserve"> en el cual se observa la relación de profesionales de la Oficina Asesora Jurídica, con  las actividades asignadas con el estado y la respectiva fecha.   Se observa. Que a través del citado documento, no es viable determinar el seguimiento que se realiza a las tareas adelantadas por los abogados. 
</t>
    </r>
  </si>
  <si>
    <t xml:space="preserve">El avance dado para el presente seguimiento no da cuenta de las actividades realizadas por parte del Grupo de Contabilidad. 
Respecto a las observaciones de la Oficina Asesora de Planeación sobre la campaña Anticorrupción se observó el inicio de una campaña que inicio el 7 de diciembre, consistente en hacer llegar mensajes alusivos, a través de una caricatura SACMAN, superhéroe anticorrupción, la cual se envió por correo masivo a todos los servidores públicos del Instituto y se transmite por las carteleras digitales.
Los mensajes son:  
“Recuerda que en IDEAM tomamos acciones para evitar los actos de corrupción: Una adecuada revisión de soportes para el trámite de cuentas; la verificación de la documentación para cada licitación y la rigurosidad en el análisis y establecimiento de indicadores basados en el SIREM; el tema de amortización de anticipos, la revisión de la documentación de retenciones de impuestos y entradas a almacén; adecuada revisión de los soportes para el trámite de comisiones”.
</t>
  </si>
  <si>
    <t xml:space="preserve">Se evidencia el cumplimiento de las acciones propuestas, considerando que los controles son efectivos. </t>
  </si>
  <si>
    <t xml:space="preserve">Se ha dado cumplimiento a las acciones establecidas, , considerando que los controles son efectivos. </t>
  </si>
  <si>
    <t>Con las evidencias aportadas por el Grupo de servicios administrativos, se observó acta de fecha 04/12/2017, en la cual en el ítem Desarrollo, se dejó constancia de la “realización de monitoreo a las carpetas que contiene los ingresos de elementos de almacén IDEAM, verificando que cada ingreso se encuentre debidamente firmado y cuente con el diligenciamiento del formato A-AR-F007-Constancia de verificación documental.”, con lo anterior se establece que  las acciones permiten  controlar el riesgo.</t>
  </si>
  <si>
    <t xml:space="preserve">
Revisar el cumplimiento de los requisitos del cargo al personal que aspira a un cargo de planta, frente al
manual de funciones vigente del Instituto.
Verificaciones de las adiciones de fichas al Manual Especifico de Funciones y Competencias Laborales para los empleos de la Planta Global del Instituto. 
</t>
  </si>
  <si>
    <t>En la Oficina de Control Disciplinario se observó el diligenciamiento de la información contenida en el formato Seguimiento y Control a Oficios y/o Memorandos, coòdigo  A-CID-F006 Seguimiento y Control a Oficios y/o Memorandos,  el cual  contiene:  Nº Expediente;  Nombre / Implicado;  Asunto y Fecha ocurrencia de los hechos;  entre otros; se reportan en curso 116 procesos disciplinarios. Con lo anterior,  se establece que el  control establecido para el presente riesgo, ha sido efectivo.</t>
  </si>
  <si>
    <t xml:space="preserve">
En el  reporte del Grupo de Atención al Ciudadano -GATEC, sobre las PQRS atendidas en el tercer trimestre 2017, no se registran situaciones que impliquen la materialización del riesgo.
Se publicaron en el SGI los siguientes documentos:
M-GDI-M-PC010 PROTOCOLO ADMINISTRACIÓN BANCO DE DATOS, Código: M-GDI-M-PC010, Versión 05, Fecha: 28/09/2017
- M-GDI-M-PC011 PROTOCOLO PROGRAMA NACIONAL DE RADIACIÓN, Código: M-GDI-M-PC011, Versión: 04 Fecha: 28/09/2017
- M-GDI-H-PC012 PROTOCOLO CARACTERIZACIÓN DE LA CÁMARA CLIMÁTICOS, Código: M-GDI-H-PC012, V1, Fecha: 09/10/2017
- M-GDI-H-PC013 PROTOCOLO DE CALIBRACIÓN DE INSTRUMENTOS CONVENCIONALES EN TEMPERATURA Y HUMEDAD, Código: M-GDI-H-PC013, V1, Fecha: 09/10/2017
- M-GDI-H-PC014 PROTOCOLO DE CALIBRACIÓN DE SENSORES AUTOMATICOS Código: M-GDI-H-PC014, v1, Fecha: 09/10/2017
- OPERACIÓN Y MANTENIMIENTO DE LA RED HIDROMETEOROLÓGICA Y AMBIENTALES Código: M-GDI-H-PC015 Versión: 01 Fecha: 09/10/2017
- CAPTURA, PROCEDIMIENTO Y VALIDACIÓN DE DATOS Y MEDICIONES METEOROLÓGICAS Código: M-GDI-H-PC016 Versión: 01 Fecha: 09/10/2017
- CAPTURA, PROCEDIMIENTO Y VALIDACIÓN DE DATOS Y MEDICIONES HIDROLÓGICAS Código: M-GDI-H-PC017 Versión: 01 Fecha: 09/10/2017
</t>
  </si>
  <si>
    <t>"Para la mitigación del riesgo, se ejecutaron las siguientes acciones:
Noticias monitoreadas:
Octubre:
Total noticias monitoreadas: 200
Noviembre:
Total noticias monitoreadas: 309
A través de este seguimiento, se puede observar que la información se ha presentado de manera clara, oportuna y concisa, siguiendo los parámetros establecidos dentro de la Política de Comunicaciones del Instituto.
Documentos análisis monitoreo de medios: disponibles en las carpetas "01_MONITOREO_OCTUBRE_2017",  "02_MONITOREO_NOVIEMBRE_2017" ubicados en la ruta M:\1.COMPARTIDA_IDEAM\PAAC NOVIEMBRE 30\mapa_riesgo_Comunicaciones_4_trimestre\evidencias_riesgo_octubre_noviembre\01_evidencia_riesgo_1_monitoreo 
Monitoreo en Redes sociales
Octubre: Núm. seguidores Twitter: 1.734 / Núm. trinos publicados Twitter: 523 / Núm. seguidores Facebook: 535 / Núm. publicaciones Facebook: 67 / Núm. Visualizaciones Youtube: 19.809 / Núm. seguidores Instagram: 95 
Noviembre: Núm. seguidores Twitter: 1.408 / Núm. trinos publicados Twitter: 559 / Núm. seguidores Facebook: 566 / Núm. publicaciones Facebook: 121 / Núm. Visualizaciones Youtube: 7.988 / Núm. seguidores Instagram: 70
Cambio de claves: Con el fin de tener mayor control en la seguridad de las redes sociales, se realiza el cambio periódico de claves, como se puede observar en el correo "Zimbra_2017_11_03_cambio_claves" en la ruta M:\1.COMPARTIDA_IDEAM\PAAC NOVIEMBRE 30\mapa_riesgo_Comunicaciones_4_trimestre\evidencias_riesgo_octubre_noviembre\01_evidencia_riesgo_1_monitoreo
Basados en los monitoreos establecidos se observa que el riesgo enunciado es controlable, ya que se hace el filtro de información para publicación y el seguimiento a dicha publicación.".</t>
  </si>
  <si>
    <t xml:space="preserve">
"Revisar ejecuciones presupuestales y publicar en la pagina WEB.
*Se encuentran publicadas en pdf y formato de datos las correspondientes ejecuiones mensuales con corte a 30 de noviembre de 2017.
1.1. Se revisan y validan los Seguimientos Contractuales de las dependencias que remite Secretaría General para aprobación, en lo que respecta a las asignaciones presupuestales de las dependencias y la ejecucion presupuestal de la entidad , esta validación se efectúa cruzando  el Seguimiento contractual contra las apropiaciones vigentes y los Certificados de Disponiblidad Presupuestal  expedidos , con el fin de verificar que se haya expedido conforme  a el valor, rubro, recurso, dependencia de afectación y objeto acorde con el renglón y actividad estipulada en el plan aprobado o evitar cambios en los ítems enunciados que afectan la información de los Certificados de Disponiblidad Presupuestal expedidos.
Evidencia 1.1. Esta información reposa en la ruta X:\Financiera\Vigencia 2017\Seguimientos contractuales.
Con corte a 30 de noviemrbe de 2017 se han revisado y validado 220 versiones de los Seguimientos Contractuales de las dependencias.
1.2. Se realiza control de las s olicitudes de CDP'S allegadas al grupo de presupuesto para tramité, mediante el diligenciamiento de una base de datos que contiene items, Fecha de elaboración,No de radicado Orfeo, documento a elaborar, tipo de documento, dependencia de afectacion, sub unidad afectacion, rubro, objeto de gasto, Ordinal, objeto,valor a reducir, anular y/o adicionar, valor actual, No SCDP, No CDP. Así mismo se liberan los saldos no comprometidos de los Certificados de Disponiblidad Presupuestal asociados a contratos.
Evidencia 1.2.1. X:\Financiera\VIGENCIA 2017\CDP. Con corte a 30 de noviembre de 2017 se elaboraron 1036 CDPs para contratacion.
Evidencia 1.2.2. Se realiza trimestralmente seguimiento a los CDP’s expedidos con tiempo mayor a 60 días y que no se encuentran con registro presupuestal, el soporte de las comunicaciones enviadas se encuentra en el expediente 201720304310700009E.
2. Se realiza seguimiento a la Expedicion de RPC´S validando informacion correspondiente a cada contrato la cual contiene los siguientes ítems, Fecha de elaboración, Abogado que elaboro Cto, No de radicado Orfeo, documento a elaborar, labor, tipo de documento, Dependencia afectación del gasto, documento soporte, beneficiario, rubro, recurso valor, descripción del objeto, No. Solicitud CDP, No. CDP, No. Registro Presupuestal y Observaciones.
Evidencia 2.1.1. La información correspondiente a dicho revision se encuentra en la ruta: X:\Financiera\VIGENCIA 2017\ IDEAM 2017\ CONTROL 2017\SEGUIMIENTO EXPEDICION CDP´S Y RPC´S 2017. Con corte a 30 de noviembre de 2017 se elaboraron 856 RPCS.
Evidencia 2.1.2. Se realiza seguimiento presupuestal a los planes de pago de los contratos, acorde a las forma de pago pactadas, el soporte de las comunicaciones enviadas se encuentra en el expediente 201720304310700009E.
Evidencia 2.1.3. Se realiza seguimiento al rezago presupuestal constituido para la vigencia 2017, el soporte de las comunicaciones enviadas se encuentra en el expediente 201720304310700007E.".</t>
  </si>
  <si>
    <t xml:space="preserve">
Estudios previos parte jurídica y técnica Grupo de Servicios Administrativos radicados para revisión de la Oficina Asesora Jurídica y aprobación en comité de contratación según los siguientes OFEOS:
1.        Adquisición e instalación de mobiliario técnico para el Laboratorio de Calidad Ambiental del IDEAM.. Radicado  20172060005283.
2, Solicitud Modificación contrato 019- 2017. Radicado:  20172060005343.
3. Solicitud Modificación contrato 201- 2017. Radicado:  20172060005373
4.  Solicitud Modificación contrato 039- 2017. Radicado:  20172060005403.
5. Solicitud Contratación para adquisición, transporte e instalación de un tanque de agua potable para el inmueble donde funciona el Ãrea Operativa No.7 Pasto del IDEAM.Radicado:  20172060005453
6. Solicitud de Contratación Arrendamiento Pluviometro del IDEAM. Radicado: 20172060006013.
7. Solicitud de contratación de arrendamiento para el funcionamiento de la sede del Ãrea Operativa NÂº 5 del IDEAM Santa Marta. Radicado:  20172060006223.
8. Solicitud adición y prrroga contrato de comisión 384 de 2016, Prestar los servicios de comisionista comprador para prestar el servicio integral de vigilancia para las sedes del ideam en bogotá¡ a nivel nacional. Radicado:  201720600064637.
</t>
  </si>
  <si>
    <t>El Grupo de Atenciòn al Ciudadano, reporta evidencias (listas de asistencia, fotografías, material utilizado) en la realizaciòn de 20 capacitaciones durante la vigencia 2017 donde se trataron  temas de procedimiento y directrices institucionales sobre manejo de las  PQRS.
De igual manera se evidenciaron las listas de asistencia de las reuniones del Grupo de Atenciòn al Ciudadano.</t>
  </si>
  <si>
    <t>RECOMENDACIÓN</t>
  </si>
  <si>
    <t>Se recomienda a la Oficina Asesora de Planeación, fortalecer las acciones de acompañamiento para la construcción del mapa de riesgos de corrupción vigencia 2018,</t>
  </si>
  <si>
    <t>A los líderes de proceso, tener en cuenta las recomendaciones dadas por la Oficina de Control Interno en los diferentes seguimientos realizados durante la vigencia 2017,</t>
  </si>
  <si>
    <r>
      <rPr>
        <b/>
        <sz val="10"/>
        <rFont val="Arial"/>
        <family val="2"/>
      </rPr>
      <t>FORTALEZA</t>
    </r>
    <r>
      <rPr>
        <sz val="10"/>
        <rFont val="Arial"/>
        <family val="2"/>
      </rPr>
      <t xml:space="preserve">:   Se pudo evidenciar un mayor empoderamiento frente al monitoreo realizado por los lideres de los procesos, frente al Plan Anticorrupción y de Atención al Ciudadano, incluyendo los mapas de riesgos de corrupción. </t>
    </r>
  </si>
  <si>
    <t>Aprobó: MARÍA EUGENIA PATIÑO JURADO - Jefe Oficina Control Interno</t>
  </si>
  <si>
    <t>Revisó : MARTHA YANETH URIBE O. - Profesional Oficina Control Interno.</t>
  </si>
  <si>
    <t xml:space="preserve">
En el link Formulación participativa, Rendición de cuentas, se dispusieron los siguientes documentos: “RENDICION DE CUENTAS 2016 2017 8 FINAL” (https://goo.gl/TMZ8s1),  publicado con fecha 01/09/2017; Video Rendición de Cuentas1 .mp4 (https://goo.gl/WohP2H),  publicado con fecha 01/09/2017; DIAGNOSTICO RENDICION DE CUENTAS 2016-2017.docx (https://goo.gl/7sZnDX) publicado 13/12/2017;  Preguntas y respuestas - Evento Rendición de Cuentas 2017-1 (https://goo.gl/5zrrY8),  publicado29/12/2017.
</t>
  </si>
  <si>
    <t>En los documentos "Evaluación Estrategia" y "Conclusiones EVALUACIÓN ESTRATEGIA DE PARTICIPACIÓN CIUDADANA" se relaciona el fortalecimiento de los siguientes mecanismos:
- Talleres : entendido como un espacio o mecanismo colaborativo, donde se involucró a todos los participantes para la generación de información. Dicho mecanismo se consideró teniendo en cuenta principalmente el potencial para la aproximación del Instituto con las partes interesadas (ciudadanía y tomadores de decisiones, entre otros); en ese sentido la realización de talleres fomentó el intercambio de información entre el IDEAM y las partes interesadas participantes de dichos talleres.
La evidencia del seguimiento se encuentra en los archivos "Evaluación Estrategia", "Conclusiones EVALUACIÓN ESTRATEGIA DE PARTICIPACIÓN CIUDADANA" y "Anexo 7" en la ruta M:\1.COMPARTIDA_IDEAM\PARTICIPACION_CIUDADANA</t>
  </si>
  <si>
    <t xml:space="preserve">Con el propósito de  fortalecer los mecanismo de participación, durante la vigencia 2017, en el Instituto, desarrollo actividades tendientes a mejorar la interacción con la ciudadanía, a través de la realización de talleres.  Por lo anterior y de acuerdo con las evidencias aportadas, se considera cumplido el compromiso. 
</t>
  </si>
  <si>
    <t>Se realizaron las siguientes actividades: 
- Jornada de Capacitación sobre Participación Ciudadana y Rendición de Cuentas el 27 de junio de 2017.
- Se realizaron reuniones con las subdirecciones de la entidad, para sensibilizar a los Servidores Públicos frente a las buenas prácticas de Participación Ciudadana, las actas como evidencia reposan en la ruta:
M:\1.COMPARTIDA_IDEAM\PARTICIPACION_CIUDADANA
La información se encuentra en la ruta goo.gl/VshdRT</t>
  </si>
  <si>
    <r>
      <t xml:space="preserve">En el documento “PLAN DE PARTICIPACIÓN CIUDADANA - IDEAM 2017 (Anexo 2), dentro de la actividad referenciadas se encuentra: </t>
    </r>
    <r>
      <rPr>
        <i/>
        <sz val="11"/>
        <rFont val="Arial"/>
        <family val="2"/>
      </rPr>
      <t xml:space="preserve"> "Visitas, talleres o charlas por solicitud de usuarios"</t>
    </r>
    <r>
      <rPr>
        <sz val="11"/>
        <rFont val="Arial"/>
        <family val="2"/>
      </rPr>
      <t xml:space="preserve">, de lo cual se presenta evidencia de  12 visitas atendidas en  colegios y universidades, con la  participaron 910 personas.
</t>
    </r>
  </si>
  <si>
    <t>MYUO/MEPJ</t>
  </si>
  <si>
    <t>Se llevó a cabo una capacitación específica sobre Participación Ciudadana, el día 27 de junio de 2017, con la asistencia de funcionarios del Instituto. 
Adicionalmente,  se han adelantado diez (10) capacitaciones conforme al cronograma del Plan de Capacitación 2017 -PIC2017. 
El Plan de Capacitación formulado por el Grupo de Atención al Ciudadano, está orientado a fortalecer “ATENCIÓN AL CIUDADANO” en la vigencia 2017, para los funcionarios y contratistas del IDEAM.
Los temas se enfocan sobre buenas prácticas para la rendición de cuentas en el marco de buenas prácticas para la participación ciudadana y como paso previo se solicitó el diligenciamiento de un cuestionario, para conocer el grado de conocimiento de los participantes.
Se aportaron las listas de asistencia, de las reuniones con la participación de varias dependencias: ACREDITACIÓN DE LABORATORIOS, SUBDIRECCION DE ESTUDIOS AMBIENTALES,  SUBDIRECCION DE HIDROLOGIA, OFICINA DE CONTROL INTERNO, entre otras.</t>
  </si>
  <si>
    <t xml:space="preserve">
Dando alcance a la información allegada a la Oficina de Control Interno por parte de la Oficina de Informática (17/01/2018), para el presente riesgo, se indica que las acciones asociadas al control, específicamente las formuladas como “Auditoría a las políticas de seguridad y privacidad de la información”, se adelantaron así: Auditoría de respaldo de la información, 12/06/2017; Auditoría de activos de información, 30/06/2017; Auditoría continuidad del negocio, 30/06/2017. Actividades que cuentan con los respectivos soportes.
</t>
  </si>
  <si>
    <r>
      <rPr>
        <b/>
        <sz val="11"/>
        <color theme="1"/>
        <rFont val="Calibri"/>
        <family val="2"/>
        <scheme val="minor"/>
      </rPr>
      <t xml:space="preserve">Nota: </t>
    </r>
    <r>
      <rPr>
        <sz val="11"/>
        <color theme="1"/>
        <rFont val="Calibri"/>
        <family val="2"/>
        <scheme val="minor"/>
      </rPr>
      <t xml:space="preserve"> Se publica segunda versión del documento “SEGUIMIENTO PLAN ANTICORRUPCIÓN Y ATENCIÓN AL CIUDADANO – CORTE 31 DICIEMBRE V2, toda vez que se dio alcance a la información allegada a la Oficina de Control Interno por parte de la Oficina de Informática (17/01/2018), para el riesgo de corrupción a su cargo.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</si>
</sst>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240A]d&quot; de &quot;mmmm&quot; de &quot;yyyy;@"/>
    <numFmt numFmtId="165" formatCode="d/mm/yyyy;@"/>
  </numFmts>
  <fonts count="62" x14ac:knownFonts="1">
    <font>
      <sz val="11"/>
      <color theme="1"/>
      <name val="Calibri"/>
      <family val="2"/>
      <scheme val="minor"/>
    </font>
    <font>
      <sz val="10"/>
      <name val="Arial"/>
      <family val="2"/>
    </font>
    <font>
      <sz val="10"/>
      <color indexed="8"/>
      <name val="Arial"/>
      <family val="2"/>
    </font>
    <font>
      <sz val="11"/>
      <name val="Arial"/>
      <family val="2"/>
    </font>
    <font>
      <sz val="10"/>
      <name val="Arial"/>
      <family val="2"/>
    </font>
    <font>
      <b/>
      <sz val="10"/>
      <name val="Calibri"/>
      <family val="2"/>
    </font>
    <font>
      <b/>
      <sz val="10"/>
      <name val="Arial"/>
      <family val="2"/>
    </font>
    <font>
      <b/>
      <sz val="9"/>
      <name val="Arial"/>
      <family val="2"/>
    </font>
    <font>
      <b/>
      <sz val="12"/>
      <name val="Arial"/>
      <family val="2"/>
    </font>
    <font>
      <i/>
      <sz val="12"/>
      <name val="Arial"/>
      <family val="2"/>
    </font>
    <font>
      <b/>
      <sz val="10"/>
      <color indexed="8"/>
      <name val="Arial"/>
      <family val="2"/>
    </font>
    <font>
      <b/>
      <sz val="10"/>
      <color indexed="60"/>
      <name val="Arial"/>
      <family val="2"/>
    </font>
    <font>
      <i/>
      <sz val="10"/>
      <name val="Arial"/>
      <family val="2"/>
    </font>
    <font>
      <sz val="10"/>
      <color indexed="60"/>
      <name val="Arial"/>
      <family val="2"/>
    </font>
    <font>
      <sz val="10"/>
      <color indexed="10"/>
      <name val="Arial"/>
      <family val="2"/>
    </font>
    <font>
      <sz val="11"/>
      <color theme="1"/>
      <name val="Calibri"/>
      <family val="2"/>
      <scheme val="minor"/>
    </font>
    <font>
      <u/>
      <sz val="11"/>
      <color theme="10"/>
      <name val="Arial Narrow"/>
      <family val="2"/>
    </font>
    <font>
      <sz val="11"/>
      <color theme="1"/>
      <name val="Arial"/>
      <family val="2"/>
    </font>
    <font>
      <b/>
      <sz val="8"/>
      <color theme="1"/>
      <name val="Arial"/>
      <family val="2"/>
    </font>
    <font>
      <sz val="12"/>
      <color theme="1"/>
      <name val="Arial"/>
      <family val="2"/>
    </font>
    <font>
      <sz val="10"/>
      <color theme="1"/>
      <name val="Arial"/>
      <family val="2"/>
    </font>
    <font>
      <b/>
      <sz val="10"/>
      <color theme="1"/>
      <name val="Arial"/>
      <family val="2"/>
    </font>
    <font>
      <b/>
      <sz val="10"/>
      <color theme="9" tint="-0.499984740745262"/>
      <name val="Arial"/>
      <family val="2"/>
    </font>
    <font>
      <sz val="10"/>
      <color theme="9" tint="-0.499984740745262"/>
      <name val="Arial"/>
      <family val="2"/>
    </font>
    <font>
      <sz val="10"/>
      <color rgb="FFFF0000"/>
      <name val="Arial"/>
      <family val="2"/>
    </font>
    <font>
      <sz val="10"/>
      <color rgb="FF000000"/>
      <name val="Arial"/>
      <family val="2"/>
    </font>
    <font>
      <b/>
      <sz val="18"/>
      <color rgb="FF984807"/>
      <name val="Arial"/>
      <family val="2"/>
    </font>
    <font>
      <sz val="18"/>
      <color theme="1"/>
      <name val="Arial"/>
      <family val="2"/>
    </font>
    <font>
      <b/>
      <sz val="12"/>
      <color theme="1"/>
      <name val="Arial"/>
      <family val="2"/>
    </font>
    <font>
      <i/>
      <sz val="10"/>
      <color rgb="FF000000"/>
      <name val="Arial"/>
      <family val="2"/>
    </font>
    <font>
      <u/>
      <sz val="10"/>
      <color theme="10"/>
      <name val="Arial"/>
      <family val="2"/>
    </font>
    <font>
      <sz val="12"/>
      <color theme="9" tint="-0.499984740745262"/>
      <name val="Arial"/>
      <family val="2"/>
    </font>
    <font>
      <b/>
      <sz val="10"/>
      <color theme="0"/>
      <name val="Arial"/>
      <family val="2"/>
    </font>
    <font>
      <i/>
      <sz val="11"/>
      <name val="Arial"/>
      <family val="2"/>
    </font>
    <font>
      <i/>
      <sz val="11"/>
      <color theme="1"/>
      <name val="Arial"/>
      <family val="2"/>
    </font>
    <font>
      <sz val="11"/>
      <color rgb="FF000000"/>
      <name val="Arial"/>
      <family val="2"/>
    </font>
    <font>
      <b/>
      <sz val="11"/>
      <color theme="9" tint="-0.499984740745262"/>
      <name val="Arial"/>
      <family val="2"/>
    </font>
    <font>
      <b/>
      <sz val="11"/>
      <name val="Arial"/>
      <family val="2"/>
    </font>
    <font>
      <b/>
      <sz val="26"/>
      <color theme="9" tint="-0.499984740745262"/>
      <name val="Arial"/>
      <family val="2"/>
    </font>
    <font>
      <b/>
      <sz val="14"/>
      <color theme="9" tint="-0.499984740745262"/>
      <name val="Arial"/>
      <family val="2"/>
    </font>
    <font>
      <b/>
      <sz val="12"/>
      <color theme="9" tint="-0.499984740745262"/>
      <name val="Arial"/>
      <family val="2"/>
    </font>
    <font>
      <sz val="14"/>
      <color theme="9" tint="-0.499984740745262"/>
      <name val="Arial"/>
      <family val="2"/>
    </font>
    <font>
      <b/>
      <sz val="14"/>
      <color indexed="60"/>
      <name val="Arial"/>
      <family val="2"/>
    </font>
    <font>
      <sz val="14"/>
      <color indexed="60"/>
      <name val="Arial"/>
      <family val="2"/>
    </font>
    <font>
      <sz val="11"/>
      <color indexed="10"/>
      <name val="Arial"/>
      <family val="2"/>
    </font>
    <font>
      <sz val="11"/>
      <color indexed="8"/>
      <name val="Arial"/>
      <family val="2"/>
    </font>
    <font>
      <sz val="6"/>
      <color theme="1"/>
      <name val="Arial"/>
      <family val="2"/>
    </font>
    <font>
      <b/>
      <sz val="10"/>
      <color rgb="FF000000"/>
      <name val="Arial"/>
      <family val="2"/>
    </font>
    <font>
      <b/>
      <sz val="10"/>
      <color indexed="10"/>
      <name val="Arial"/>
      <family val="2"/>
    </font>
    <font>
      <i/>
      <sz val="10"/>
      <color indexed="8"/>
      <name val="Arial"/>
      <family val="2"/>
    </font>
    <font>
      <sz val="12"/>
      <color theme="1"/>
      <name val="Arial Narrow"/>
      <family val="2"/>
    </font>
    <font>
      <sz val="5"/>
      <color theme="1"/>
      <name val="Arial"/>
      <family val="2"/>
    </font>
    <font>
      <sz val="8"/>
      <name val="Arial"/>
      <family val="2"/>
    </font>
    <font>
      <i/>
      <sz val="10"/>
      <color theme="1"/>
      <name val="Arial"/>
      <family val="2"/>
    </font>
    <font>
      <sz val="11"/>
      <name val="Arial Narrow"/>
      <family val="2"/>
    </font>
    <font>
      <i/>
      <sz val="11"/>
      <name val="Arial Narrow"/>
      <family val="2"/>
    </font>
    <font>
      <b/>
      <sz val="11"/>
      <name val="Arial Narrow"/>
      <family val="2"/>
    </font>
    <font>
      <sz val="11"/>
      <color theme="1"/>
      <name val="Arial Narrow"/>
      <family val="2"/>
    </font>
    <font>
      <sz val="9"/>
      <name val="Arial"/>
      <family val="2"/>
    </font>
    <font>
      <b/>
      <sz val="6"/>
      <color theme="1"/>
      <name val="Arial"/>
      <family val="2"/>
    </font>
    <font>
      <b/>
      <sz val="4"/>
      <color theme="1"/>
      <name val="Arial"/>
      <family val="2"/>
    </font>
    <font>
      <b/>
      <sz val="11"/>
      <color theme="1"/>
      <name val="Calibri"/>
      <family val="2"/>
      <scheme val="minor"/>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CDDCF"/>
        <bgColor indexed="64"/>
      </patternFill>
    </fill>
    <fill>
      <patternFill patternType="solid">
        <fgColor rgb="FFFDEFE9"/>
        <bgColor indexed="64"/>
      </patternFill>
    </fill>
    <fill>
      <patternFill patternType="solid">
        <fgColor rgb="FFF79646"/>
        <bgColor indexed="64"/>
      </patternFill>
    </fill>
    <fill>
      <patternFill patternType="solid">
        <fgColor theme="9"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5" tint="0.39997558519241921"/>
        <bgColor indexed="64"/>
      </patternFill>
    </fill>
  </fills>
  <borders count="15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ck">
        <color indexed="64"/>
      </top>
      <bottom/>
      <diagonal/>
    </border>
    <border>
      <left style="medium">
        <color indexed="64"/>
      </left>
      <right style="thin">
        <color indexed="64"/>
      </right>
      <top style="thick">
        <color indexed="64"/>
      </top>
      <bottom style="thick">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ck">
        <color indexed="64"/>
      </bottom>
      <diagonal/>
    </border>
    <border>
      <left style="thin">
        <color indexed="64"/>
      </left>
      <right style="thick">
        <color indexed="64"/>
      </right>
      <top/>
      <bottom style="thin">
        <color indexed="64"/>
      </bottom>
      <diagonal/>
    </border>
    <border>
      <left style="thin">
        <color indexed="64"/>
      </left>
      <right/>
      <top style="thick">
        <color indexed="64"/>
      </top>
      <bottom style="thin">
        <color indexed="64"/>
      </bottom>
      <diagonal/>
    </border>
    <border>
      <left style="thin">
        <color indexed="64"/>
      </left>
      <right/>
      <top style="thick">
        <color indexed="64"/>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style="thick">
        <color indexed="64"/>
      </top>
      <bottom style="thick">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theme="9" tint="-0.499984740745262"/>
      </left>
      <right/>
      <top/>
      <bottom/>
      <diagonal/>
    </border>
    <border>
      <left style="medium">
        <color theme="9" tint="-0.499984740745262"/>
      </left>
      <right/>
      <top/>
      <bottom style="medium">
        <color theme="9" tint="-0.499984740745262"/>
      </bottom>
      <diagonal/>
    </border>
    <border>
      <left style="medium">
        <color theme="9" tint="-0.499984740745262"/>
      </left>
      <right/>
      <top style="medium">
        <color theme="9" tint="-0.499984740745262"/>
      </top>
      <bottom/>
      <diagonal/>
    </border>
    <border>
      <left style="medium">
        <color theme="9" tint="-0.499984740745262"/>
      </left>
      <right/>
      <top style="medium">
        <color theme="9" tint="-0.499984740745262"/>
      </top>
      <bottom style="medium">
        <color theme="9" tint="-0.499984740745262"/>
      </bottom>
      <diagonal/>
    </border>
    <border>
      <left style="thin">
        <color indexed="64"/>
      </left>
      <right style="thin">
        <color indexed="64"/>
      </right>
      <top/>
      <bottom style="medium">
        <color theme="9" tint="-0.499984740745262"/>
      </bottom>
      <diagonal/>
    </border>
    <border>
      <left style="medium">
        <color theme="9" tint="-0.499984740745262"/>
      </left>
      <right/>
      <top/>
      <bottom style="thin">
        <color indexed="64"/>
      </bottom>
      <diagonal/>
    </border>
    <border>
      <left style="thin">
        <color indexed="64"/>
      </left>
      <right/>
      <top style="medium">
        <color theme="9" tint="-0.499984740745262"/>
      </top>
      <bottom style="thin">
        <color indexed="64"/>
      </bottom>
      <diagonal/>
    </border>
    <border>
      <left style="medium">
        <color theme="9" tint="-0.499984740745262"/>
      </left>
      <right style="medium">
        <color theme="9" tint="-0.499984740745262"/>
      </right>
      <top style="medium">
        <color theme="9" tint="-0.499984740745262"/>
      </top>
      <bottom style="medium">
        <color indexed="64"/>
      </bottom>
      <diagonal/>
    </border>
    <border>
      <left style="medium">
        <color theme="9" tint="-0.499984740745262"/>
      </left>
      <right/>
      <top style="medium">
        <color theme="9" tint="-0.499984740745262"/>
      </top>
      <bottom style="medium">
        <color indexed="64"/>
      </bottom>
      <diagonal/>
    </border>
    <border>
      <left/>
      <right/>
      <top style="medium">
        <color theme="9" tint="-0.499984740745262"/>
      </top>
      <bottom/>
      <diagonal/>
    </border>
    <border>
      <left/>
      <right/>
      <top/>
      <bottom style="medium">
        <color theme="9" tint="-0.499984740745262"/>
      </bottom>
      <diagonal/>
    </border>
    <border>
      <left/>
      <right style="thin">
        <color indexed="64"/>
      </right>
      <top style="medium">
        <color theme="9" tint="-0.499984740745262"/>
      </top>
      <bottom style="thin">
        <color indexed="64"/>
      </bottom>
      <diagonal/>
    </border>
    <border>
      <left style="medium">
        <color theme="9" tint="-0.499984740745262"/>
      </left>
      <right style="thin">
        <color indexed="64"/>
      </right>
      <top/>
      <bottom/>
      <diagonal/>
    </border>
    <border>
      <left style="medium">
        <color theme="9" tint="-0.499984740745262"/>
      </left>
      <right style="thin">
        <color indexed="64"/>
      </right>
      <top style="thin">
        <color indexed="64"/>
      </top>
      <bottom style="thin">
        <color indexed="64"/>
      </bottom>
      <diagonal/>
    </border>
    <border>
      <left style="medium">
        <color theme="9" tint="-0.499984740745262"/>
      </left>
      <right style="thin">
        <color indexed="64"/>
      </right>
      <top/>
      <bottom style="thin">
        <color indexed="64"/>
      </bottom>
      <diagonal/>
    </border>
    <border>
      <left style="medium">
        <color theme="9" tint="-0.499984740745262"/>
      </left>
      <right style="thin">
        <color indexed="64"/>
      </right>
      <top style="thin">
        <color indexed="64"/>
      </top>
      <bottom style="thick">
        <color indexed="64"/>
      </bottom>
      <diagonal/>
    </border>
    <border>
      <left style="medium">
        <color theme="9" tint="-0.499984740745262"/>
      </left>
      <right style="thin">
        <color indexed="64"/>
      </right>
      <top style="thick">
        <color indexed="64"/>
      </top>
      <bottom style="thin">
        <color indexed="64"/>
      </bottom>
      <diagonal/>
    </border>
    <border>
      <left style="medium">
        <color theme="9" tint="-0.499984740745262"/>
      </left>
      <right style="medium">
        <color theme="9" tint="-0.499984740745262"/>
      </right>
      <top style="thick">
        <color indexed="64"/>
      </top>
      <bottom style="thick">
        <color indexed="64"/>
      </bottom>
      <diagonal/>
    </border>
    <border>
      <left style="medium">
        <color theme="9" tint="-0.499984740745262"/>
      </left>
      <right style="thin">
        <color indexed="64"/>
      </right>
      <top style="thick">
        <color indexed="64"/>
      </top>
      <bottom style="thick">
        <color indexed="64"/>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style="medium">
        <color theme="9" tint="-0.499984740745262"/>
      </right>
      <top style="medium">
        <color theme="9" tint="-0.499984740745262"/>
      </top>
      <bottom/>
      <diagonal/>
    </border>
    <border>
      <left/>
      <right style="thin">
        <color indexed="64"/>
      </right>
      <top style="thin">
        <color indexed="64"/>
      </top>
      <bottom style="medium">
        <color theme="9" tint="-0.499984740745262"/>
      </bottom>
      <diagonal/>
    </border>
    <border>
      <left style="thin">
        <color indexed="64"/>
      </left>
      <right style="thin">
        <color indexed="64"/>
      </right>
      <top style="thin">
        <color indexed="64"/>
      </top>
      <bottom style="medium">
        <color theme="9" tint="-0.499984740745262"/>
      </bottom>
      <diagonal/>
    </border>
    <border>
      <left style="medium">
        <color theme="5" tint="-0.24994659260841701"/>
      </left>
      <right/>
      <top style="medium">
        <color theme="5" tint="-0.24994659260841701"/>
      </top>
      <bottom/>
      <diagonal/>
    </border>
    <border>
      <left/>
      <right/>
      <top style="medium">
        <color theme="5" tint="-0.24994659260841701"/>
      </top>
      <bottom/>
      <diagonal/>
    </border>
    <border>
      <left style="medium">
        <color theme="5" tint="-0.24994659260841701"/>
      </left>
      <right/>
      <top/>
      <bottom/>
      <diagonal/>
    </border>
    <border>
      <left style="medium">
        <color theme="5" tint="-0.24994659260841701"/>
      </left>
      <right/>
      <top/>
      <bottom style="medium">
        <color theme="5" tint="-0.24994659260841701"/>
      </bottom>
      <diagonal/>
    </border>
    <border>
      <left/>
      <right/>
      <top/>
      <bottom style="medium">
        <color theme="5" tint="-0.24994659260841701"/>
      </bottom>
      <diagonal/>
    </border>
    <border>
      <left style="medium">
        <color theme="9" tint="-0.499984740745262"/>
      </left>
      <right style="dotted">
        <color theme="9" tint="-0.499984740745262"/>
      </right>
      <top style="medium">
        <color theme="9" tint="-0.499984740745262"/>
      </top>
      <bottom style="medium">
        <color theme="9" tint="-0.499984740745262"/>
      </bottom>
      <diagonal/>
    </border>
    <border>
      <left/>
      <right style="dotted">
        <color theme="9" tint="-0.499984740745262"/>
      </right>
      <top style="medium">
        <color theme="9" tint="-0.499984740745262"/>
      </top>
      <bottom/>
      <diagonal/>
    </border>
    <border>
      <left style="dotted">
        <color theme="9" tint="-0.499984740745262"/>
      </left>
      <right style="dotted">
        <color theme="9" tint="-0.499984740745262"/>
      </right>
      <top style="medium">
        <color theme="9" tint="-0.499984740745262"/>
      </top>
      <bottom style="medium">
        <color theme="9" tint="-0.499984740745262"/>
      </bottom>
      <diagonal/>
    </border>
    <border>
      <left style="dotted">
        <color theme="9" tint="-0.499984740745262"/>
      </left>
      <right/>
      <top style="medium">
        <color theme="9" tint="-0.499984740745262"/>
      </top>
      <bottom style="medium">
        <color theme="9" tint="-0.499984740745262"/>
      </bottom>
      <diagonal/>
    </border>
    <border>
      <left style="medium">
        <color theme="9" tint="-0.499984740745262"/>
      </left>
      <right/>
      <top style="dotted">
        <color theme="9" tint="-0.499984740745262"/>
      </top>
      <bottom style="medium">
        <color theme="9" tint="-0.499984740745262"/>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thick">
        <color rgb="FFFFFFFF"/>
      </bottom>
      <diagonal/>
    </border>
    <border>
      <left style="medium">
        <color theme="5" tint="-0.24994659260841701"/>
      </left>
      <right style="dotted">
        <color theme="9" tint="-0.499984740745262"/>
      </right>
      <top/>
      <bottom style="medium">
        <color theme="5" tint="-0.24994659260841701"/>
      </bottom>
      <diagonal/>
    </border>
    <border>
      <left style="dotted">
        <color theme="9" tint="-0.499984740745262"/>
      </left>
      <right/>
      <top style="medium">
        <color theme="9" tint="-0.499984740745262"/>
      </top>
      <bottom/>
      <diagonal/>
    </border>
    <border>
      <left style="dotted">
        <color theme="9" tint="-0.499984740745262"/>
      </left>
      <right style="dotted">
        <color theme="9" tint="-0.499984740745262"/>
      </right>
      <top/>
      <bottom/>
      <diagonal/>
    </border>
    <border>
      <left style="dotted">
        <color theme="9" tint="-0.499984740745262"/>
      </left>
      <right style="medium">
        <color theme="9" tint="-0.499984740745262"/>
      </right>
      <top/>
      <bottom/>
      <diagonal/>
    </border>
    <border>
      <left style="medium">
        <color theme="9" tint="-0.499984740745262"/>
      </left>
      <right/>
      <top style="medium">
        <color theme="5" tint="-0.24994659260841701"/>
      </top>
      <bottom style="dotted">
        <color theme="9" tint="-0.499984740745262"/>
      </bottom>
      <diagonal/>
    </border>
    <border>
      <left style="medium">
        <color theme="9" tint="-0.499984740745262"/>
      </left>
      <right/>
      <top style="medium">
        <color theme="9" tint="-0.499984740745262"/>
      </top>
      <bottom style="dotted">
        <color theme="9" tint="-0.499984740745262"/>
      </bottom>
      <diagonal/>
    </border>
    <border>
      <left style="medium">
        <color theme="5" tint="-0.24994659260841701"/>
      </left>
      <right style="dotted">
        <color theme="9" tint="-0.499984740745262"/>
      </right>
      <top/>
      <bottom style="medium">
        <color theme="9" tint="-0.499984740745262"/>
      </bottom>
      <diagonal/>
    </border>
    <border>
      <left style="dotted">
        <color theme="9" tint="-0.499984740745262"/>
      </left>
      <right style="dotted">
        <color theme="9" tint="-0.499984740745262"/>
      </right>
      <top/>
      <bottom style="medium">
        <color theme="9" tint="-0.499984740745262"/>
      </bottom>
      <diagonal/>
    </border>
    <border>
      <left style="dotted">
        <color theme="9" tint="-0.499984740745262"/>
      </left>
      <right style="medium">
        <color theme="5" tint="-0.24994659260841701"/>
      </right>
      <top/>
      <bottom style="medium">
        <color theme="9" tint="-0.499984740745262"/>
      </bottom>
      <diagonal/>
    </border>
    <border>
      <left style="thin">
        <color indexed="64"/>
      </left>
      <right style="medium">
        <color theme="5" tint="-0.24994659260841701"/>
      </right>
      <top style="medium">
        <color theme="5" tint="-0.24994659260841701"/>
      </top>
      <bottom/>
      <diagonal/>
    </border>
    <border>
      <left style="thin">
        <color indexed="64"/>
      </left>
      <right style="medium">
        <color theme="5" tint="-0.24994659260841701"/>
      </right>
      <top/>
      <bottom/>
      <diagonal/>
    </border>
    <border>
      <left/>
      <right/>
      <top style="thin">
        <color indexed="64"/>
      </top>
      <bottom style="medium">
        <color theme="5" tint="-0.24994659260841701"/>
      </bottom>
      <diagonal/>
    </border>
    <border>
      <left/>
      <right style="medium">
        <color theme="5" tint="-0.24994659260841701"/>
      </right>
      <top style="medium">
        <color theme="5" tint="-0.24994659260841701"/>
      </top>
      <bottom/>
      <diagonal/>
    </border>
    <border>
      <left/>
      <right/>
      <top style="medium">
        <color theme="5" tint="-0.24994659260841701"/>
      </top>
      <bottom style="thin">
        <color indexed="64"/>
      </bottom>
      <diagonal/>
    </border>
    <border>
      <left/>
      <right style="medium">
        <color theme="5" tint="-0.24994659260841701"/>
      </right>
      <top style="medium">
        <color theme="5" tint="-0.24994659260841701"/>
      </top>
      <bottom style="thin">
        <color indexed="64"/>
      </bottom>
      <diagonal/>
    </border>
    <border>
      <left style="medium">
        <color theme="9" tint="-0.499984740745262"/>
      </left>
      <right/>
      <top style="medium">
        <color indexed="64"/>
      </top>
      <bottom/>
      <diagonal/>
    </border>
    <border>
      <left/>
      <right style="medium">
        <color theme="9" tint="-0.499984740745262"/>
      </right>
      <top/>
      <bottom/>
      <diagonal/>
    </border>
    <border>
      <left/>
      <right style="medium">
        <color theme="9" tint="-0.499984740745262"/>
      </right>
      <top/>
      <bottom style="medium">
        <color theme="9" tint="-0.499984740745262"/>
      </bottom>
      <diagonal/>
    </border>
    <border>
      <left style="medium">
        <color theme="9" tint="-0.499984740745262"/>
      </left>
      <right style="medium">
        <color theme="9" tint="-0.499984740745262"/>
      </right>
      <top/>
      <bottom style="medium">
        <color theme="9" tint="-0.499984740745262"/>
      </bottom>
      <diagonal/>
    </border>
    <border>
      <left style="medium">
        <color theme="9" tint="-0.499984740745262"/>
      </left>
      <right style="medium">
        <color theme="9" tint="-0.499984740745262"/>
      </right>
      <top style="medium">
        <color theme="9" tint="-0.499984740745262"/>
      </top>
      <bottom style="thick">
        <color indexed="64"/>
      </bottom>
      <diagonal/>
    </border>
    <border>
      <left style="thin">
        <color indexed="64"/>
      </left>
      <right style="thin">
        <color indexed="64"/>
      </right>
      <top style="medium">
        <color theme="9" tint="-0.499984740745262"/>
      </top>
      <bottom/>
      <diagonal/>
    </border>
    <border>
      <left style="medium">
        <color theme="9" tint="-0.499984740745262"/>
      </left>
      <right style="medium">
        <color theme="9" tint="-0.499984740745262"/>
      </right>
      <top style="thick">
        <color indexed="64"/>
      </top>
      <bottom style="medium">
        <color theme="9" tint="-0.499984740745262"/>
      </bottom>
      <diagonal/>
    </border>
    <border>
      <left/>
      <right/>
      <top style="medium">
        <color theme="9" tint="-0.499984740745262"/>
      </top>
      <bottom style="thin">
        <color indexed="64"/>
      </bottom>
      <diagonal/>
    </border>
    <border>
      <left/>
      <right style="thick">
        <color indexed="64"/>
      </right>
      <top style="medium">
        <color theme="9" tint="-0.499984740745262"/>
      </top>
      <bottom style="thin">
        <color indexed="64"/>
      </bottom>
      <diagonal/>
    </border>
    <border>
      <left/>
      <right style="medium">
        <color theme="9" tint="-0.499984740745262"/>
      </right>
      <top style="medium">
        <color theme="9" tint="-0.499984740745262"/>
      </top>
      <bottom style="thin">
        <color indexed="64"/>
      </bottom>
      <diagonal/>
    </border>
    <border>
      <left style="thin">
        <color indexed="64"/>
      </left>
      <right style="medium">
        <color theme="9" tint="-0.499984740745262"/>
      </right>
      <top style="thin">
        <color indexed="64"/>
      </top>
      <bottom/>
      <diagonal/>
    </border>
    <border>
      <left style="thin">
        <color indexed="64"/>
      </left>
      <right style="medium">
        <color theme="9" tint="-0.499984740745262"/>
      </right>
      <top/>
      <bottom style="medium">
        <color theme="9" tint="-0.499984740745262"/>
      </bottom>
      <diagonal/>
    </border>
    <border>
      <left/>
      <right style="medium">
        <color theme="9" tint="-0.499984740745262"/>
      </right>
      <top style="medium">
        <color theme="9" tint="-0.499984740745262"/>
      </top>
      <bottom/>
      <diagonal/>
    </border>
    <border>
      <left/>
      <right style="medium">
        <color theme="5" tint="-0.24994659260841701"/>
      </right>
      <top/>
      <bottom/>
      <diagonal/>
    </border>
    <border>
      <left/>
      <right style="medium">
        <color theme="5" tint="-0.24994659260841701"/>
      </right>
      <top/>
      <bottom style="medium">
        <color theme="5" tint="-0.24994659260841701"/>
      </bottom>
      <diagonal/>
    </border>
    <border>
      <left style="medium">
        <color theme="9" tint="-0.499984740745262"/>
      </left>
      <right/>
      <top/>
      <bottom style="dotted">
        <color theme="9" tint="-0.499984740745262"/>
      </bottom>
      <diagonal/>
    </border>
    <border>
      <left style="medium">
        <color theme="9" tint="-0.499984740745262"/>
      </left>
      <right style="medium">
        <color theme="9" tint="-0.499984740745262"/>
      </right>
      <top style="medium">
        <color theme="5" tint="-0.24994659260841701"/>
      </top>
      <bottom style="medium">
        <color theme="9" tint="-0.499984740745262"/>
      </bottom>
      <diagonal/>
    </border>
    <border>
      <left style="medium">
        <color theme="9" tint="-0.499984740745262"/>
      </left>
      <right/>
      <top style="medium">
        <color theme="5" tint="-0.24994659260841701"/>
      </top>
      <bottom style="medium">
        <color theme="9" tint="-0.499984740745262"/>
      </bottom>
      <diagonal/>
    </border>
    <border>
      <left style="medium">
        <color theme="9" tint="-0.499984740745262"/>
      </left>
      <right/>
      <top style="medium">
        <color theme="5" tint="-0.24994659260841701"/>
      </top>
      <bottom style="thin">
        <color indexed="64"/>
      </bottom>
      <diagonal/>
    </border>
    <border>
      <left/>
      <right style="medium">
        <color theme="9" tint="-0.499984740745262"/>
      </right>
      <top style="medium">
        <color theme="5" tint="-0.24994659260841701"/>
      </top>
      <bottom style="thin">
        <color indexed="64"/>
      </bottom>
      <diagonal/>
    </border>
    <border>
      <left/>
      <right/>
      <top style="medium">
        <color theme="9" tint="-0.499984740745262"/>
      </top>
      <bottom style="medium">
        <color theme="9" tint="-0.499984740745262"/>
      </bottom>
      <diagonal/>
    </border>
    <border>
      <left/>
      <right style="thin">
        <color indexed="64"/>
      </right>
      <top style="medium">
        <color theme="9" tint="-0.499984740745262"/>
      </top>
      <bottom style="medium">
        <color theme="9" tint="-0.499984740745262"/>
      </bottom>
      <diagonal/>
    </border>
    <border>
      <left style="thin">
        <color indexed="64"/>
      </left>
      <right style="medium">
        <color theme="9" tint="-0.499984740745262"/>
      </right>
      <top style="medium">
        <color theme="9" tint="-0.499984740745262"/>
      </top>
      <bottom/>
      <diagonal/>
    </border>
    <border>
      <left style="thin">
        <color indexed="64"/>
      </left>
      <right style="medium">
        <color theme="9" tint="-0.499984740745262"/>
      </right>
      <top/>
      <bottom style="medium">
        <color indexed="64"/>
      </bottom>
      <diagonal/>
    </border>
    <border>
      <left style="thin">
        <color indexed="64"/>
      </left>
      <right style="medium">
        <color theme="9" tint="-0.499984740745262"/>
      </right>
      <top/>
      <bottom style="thin">
        <color indexed="64"/>
      </bottom>
      <diagonal/>
    </border>
    <border>
      <left/>
      <right/>
      <top style="thin">
        <color indexed="64"/>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right/>
      <top style="thin">
        <color indexed="64"/>
      </top>
      <bottom style="thick">
        <color indexed="64"/>
      </bottom>
      <diagonal/>
    </border>
    <border>
      <left style="medium">
        <color indexed="64"/>
      </left>
      <right style="medium">
        <color indexed="64"/>
      </right>
      <top/>
      <bottom style="medium">
        <color indexed="64"/>
      </bottom>
      <diagonal/>
    </border>
    <border>
      <left/>
      <right style="thin">
        <color indexed="64"/>
      </right>
      <top style="thick">
        <color indexed="64"/>
      </top>
      <bottom style="thick">
        <color indexed="64"/>
      </bottom>
      <diagonal/>
    </border>
  </borders>
  <cellStyleXfs count="8">
    <xf numFmtId="0" fontId="0" fillId="0" borderId="0"/>
    <xf numFmtId="0" fontId="16" fillId="0" borderId="0" applyNumberFormat="0" applyFill="0" applyBorder="0" applyAlignment="0" applyProtection="0"/>
    <xf numFmtId="0" fontId="1" fillId="0" borderId="0"/>
    <xf numFmtId="0" fontId="2" fillId="0" borderId="0"/>
    <xf numFmtId="0" fontId="15" fillId="0" borderId="0"/>
    <xf numFmtId="0" fontId="4" fillId="0" borderId="0"/>
    <xf numFmtId="0" fontId="15" fillId="0" borderId="0"/>
    <xf numFmtId="9" fontId="15" fillId="0" borderId="0" applyFont="0" applyFill="0" applyBorder="0" applyAlignment="0" applyProtection="0"/>
  </cellStyleXfs>
  <cellXfs count="656">
    <xf numFmtId="0" fontId="0" fillId="0" borderId="0" xfId="0"/>
    <xf numFmtId="0" fontId="17" fillId="3" borderId="14" xfId="0" applyFont="1" applyFill="1" applyBorder="1" applyAlignment="1">
      <alignment horizontal="justify" vertical="center" wrapText="1"/>
    </xf>
    <xf numFmtId="0" fontId="17" fillId="3" borderId="27" xfId="0" applyFont="1" applyFill="1" applyBorder="1" applyAlignment="1">
      <alignment horizontal="justify" vertical="center" wrapText="1"/>
    </xf>
    <xf numFmtId="0" fontId="17" fillId="3" borderId="5" xfId="0" applyFont="1" applyFill="1" applyBorder="1" applyAlignment="1">
      <alignment horizontal="justify" vertical="center" wrapText="1"/>
    </xf>
    <xf numFmtId="0" fontId="1" fillId="3" borderId="4" xfId="2" applyFont="1" applyFill="1" applyBorder="1" applyAlignment="1" applyProtection="1">
      <alignment vertical="center" wrapText="1"/>
      <protection locked="0"/>
    </xf>
    <xf numFmtId="0" fontId="1" fillId="3" borderId="4" xfId="2" applyFont="1" applyFill="1" applyBorder="1" applyAlignment="1">
      <alignment horizontal="justify" vertical="center" wrapText="1"/>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4" xfId="0" applyFont="1" applyBorder="1" applyAlignment="1">
      <alignment horizontal="center" vertical="center"/>
    </xf>
    <xf numFmtId="0" fontId="20" fillId="0" borderId="16" xfId="0" applyFont="1" applyBorder="1" applyAlignment="1">
      <alignment horizontal="center" vertical="center"/>
    </xf>
    <xf numFmtId="0" fontId="20" fillId="0" borderId="3" xfId="0" applyFont="1" applyBorder="1" applyAlignment="1">
      <alignment horizontal="center" vertical="center"/>
    </xf>
    <xf numFmtId="0" fontId="6" fillId="2" borderId="15"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4" xfId="0" applyFont="1" applyFill="1" applyBorder="1" applyAlignment="1" applyProtection="1">
      <alignment vertical="center" wrapText="1"/>
    </xf>
    <xf numFmtId="0" fontId="6" fillId="2" borderId="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3" xfId="0" applyFont="1" applyFill="1" applyBorder="1" applyAlignment="1" applyProtection="1">
      <alignment horizontal="justify" vertical="center" wrapText="1"/>
    </xf>
    <xf numFmtId="0" fontId="2" fillId="2" borderId="6" xfId="0" applyFont="1" applyFill="1" applyBorder="1" applyAlignment="1" applyProtection="1">
      <alignment horizontal="justify" vertical="center" wrapText="1"/>
    </xf>
    <xf numFmtId="0" fontId="20" fillId="0" borderId="0" xfId="0" applyFont="1"/>
    <xf numFmtId="0" fontId="20" fillId="3" borderId="0" xfId="0" applyFont="1" applyFill="1"/>
    <xf numFmtId="0" fontId="22" fillId="3" borderId="15" xfId="0" applyFont="1" applyFill="1" applyBorder="1" applyAlignment="1">
      <alignment horizontal="center" vertical="center" wrapText="1"/>
    </xf>
    <xf numFmtId="9" fontId="2" fillId="2" borderId="21" xfId="0" applyNumberFormat="1" applyFont="1" applyFill="1" applyBorder="1" applyAlignment="1" applyProtection="1">
      <alignment horizontal="center" vertical="center" wrapText="1"/>
    </xf>
    <xf numFmtId="0" fontId="12" fillId="2" borderId="21" xfId="0" applyFont="1" applyFill="1" applyBorder="1" applyAlignment="1" applyProtection="1">
      <alignment horizontal="justify" vertical="center" wrapText="1"/>
    </xf>
    <xf numFmtId="0" fontId="21" fillId="0" borderId="4" xfId="0" applyFont="1" applyFill="1" applyBorder="1" applyAlignment="1">
      <alignment vertical="center" wrapText="1"/>
    </xf>
    <xf numFmtId="0" fontId="20" fillId="0" borderId="4" xfId="0" applyFont="1" applyFill="1" applyBorder="1" applyAlignment="1">
      <alignment horizontal="justify" vertical="center" wrapText="1"/>
    </xf>
    <xf numFmtId="0" fontId="21" fillId="0" borderId="83" xfId="0" applyFont="1" applyFill="1" applyBorder="1" applyAlignment="1">
      <alignment vertical="center" wrapText="1"/>
    </xf>
    <xf numFmtId="0" fontId="21" fillId="0" borderId="84" xfId="0" applyFont="1" applyFill="1" applyBorder="1" applyAlignment="1">
      <alignment horizontal="center" vertical="center" wrapText="1"/>
    </xf>
    <xf numFmtId="0" fontId="21" fillId="0" borderId="85" xfId="0" applyFont="1" applyFill="1" applyBorder="1" applyAlignment="1">
      <alignment horizontal="center" vertical="center" wrapText="1"/>
    </xf>
    <xf numFmtId="0" fontId="21" fillId="0" borderId="86" xfId="0" applyFont="1" applyFill="1" applyBorder="1" applyAlignment="1">
      <alignment horizontal="center" vertical="center" wrapText="1"/>
    </xf>
    <xf numFmtId="0" fontId="20" fillId="0" borderId="4" xfId="0" applyFont="1" applyFill="1" applyBorder="1" applyAlignment="1">
      <alignment vertical="center" wrapText="1"/>
    </xf>
    <xf numFmtId="0" fontId="21" fillId="0" borderId="87" xfId="0" applyFont="1" applyFill="1" applyBorder="1" applyAlignment="1">
      <alignment horizontal="center" vertical="center" wrapText="1"/>
    </xf>
    <xf numFmtId="0" fontId="23" fillId="4" borderId="88" xfId="0" applyFont="1" applyFill="1" applyBorder="1" applyAlignment="1">
      <alignment vertical="center" wrapText="1"/>
    </xf>
    <xf numFmtId="0" fontId="21" fillId="0" borderId="89" xfId="0" applyFont="1" applyFill="1" applyBorder="1" applyAlignment="1">
      <alignment horizontal="center" vertical="center" wrapText="1"/>
    </xf>
    <xf numFmtId="0" fontId="20" fillId="3" borderId="0" xfId="0" applyFont="1" applyFill="1" applyAlignment="1">
      <alignment horizontal="justify"/>
    </xf>
    <xf numFmtId="0" fontId="20" fillId="3" borderId="73" xfId="0" applyFont="1" applyFill="1" applyBorder="1" applyAlignment="1">
      <alignment vertical="top"/>
    </xf>
    <xf numFmtId="0" fontId="20" fillId="3" borderId="71" xfId="0" applyFont="1" applyFill="1" applyBorder="1" applyAlignment="1">
      <alignment vertical="top"/>
    </xf>
    <xf numFmtId="0" fontId="20" fillId="3" borderId="0" xfId="0" applyFont="1" applyFill="1" applyBorder="1" applyAlignment="1">
      <alignment vertical="top"/>
    </xf>
    <xf numFmtId="0" fontId="20" fillId="3" borderId="72" xfId="0" applyFont="1" applyFill="1" applyBorder="1" applyAlignment="1">
      <alignment vertical="center" wrapText="1"/>
    </xf>
    <xf numFmtId="0" fontId="22" fillId="5" borderId="4" xfId="0" applyFont="1" applyFill="1" applyBorder="1" applyAlignment="1">
      <alignment horizontal="right" vertical="center"/>
    </xf>
    <xf numFmtId="0" fontId="23" fillId="7" borderId="7" xfId="0" applyFont="1" applyFill="1" applyBorder="1" applyAlignment="1">
      <alignment horizontal="right" vertical="center"/>
    </xf>
    <xf numFmtId="14" fontId="20" fillId="7" borderId="4" xfId="0" applyNumberFormat="1" applyFont="1" applyFill="1" applyBorder="1" applyAlignment="1">
      <alignment horizontal="center" vertical="center"/>
    </xf>
    <xf numFmtId="0" fontId="22" fillId="3" borderId="90" xfId="0" applyFont="1" applyFill="1" applyBorder="1" applyAlignment="1">
      <alignment horizontal="center" vertical="center"/>
    </xf>
    <xf numFmtId="0" fontId="22" fillId="3" borderId="91" xfId="0" applyFont="1" applyFill="1" applyBorder="1" applyAlignment="1">
      <alignment horizontal="center" vertical="center" wrapText="1"/>
    </xf>
    <xf numFmtId="0" fontId="22" fillId="7" borderId="92" xfId="0" applyFont="1" applyFill="1" applyBorder="1" applyAlignment="1">
      <alignment horizontal="center" vertical="center" wrapText="1"/>
    </xf>
    <xf numFmtId="0" fontId="20" fillId="7" borderId="93" xfId="0" applyFont="1" applyFill="1" applyBorder="1" applyAlignment="1">
      <alignment horizontal="center" vertical="center"/>
    </xf>
    <xf numFmtId="0" fontId="1" fillId="0" borderId="4" xfId="0" applyFont="1" applyFill="1" applyBorder="1" applyAlignment="1">
      <alignment horizontal="justify" vertical="center" wrapText="1"/>
    </xf>
    <xf numFmtId="14" fontId="1" fillId="0" borderId="4" xfId="0" applyNumberFormat="1" applyFont="1" applyFill="1" applyBorder="1" applyAlignment="1">
      <alignment horizontal="center" vertical="center" wrapText="1"/>
    </xf>
    <xf numFmtId="9" fontId="20" fillId="3" borderId="4" xfId="0" applyNumberFormat="1" applyFont="1" applyFill="1" applyBorder="1" applyAlignment="1">
      <alignment horizontal="center" vertical="center"/>
    </xf>
    <xf numFmtId="0" fontId="1" fillId="3" borderId="28" xfId="0" applyFont="1" applyFill="1" applyBorder="1" applyAlignment="1">
      <alignment horizontal="justify" vertical="center" wrapText="1"/>
    </xf>
    <xf numFmtId="0" fontId="20" fillId="0" borderId="7" xfId="0" applyFont="1" applyBorder="1" applyAlignment="1">
      <alignment horizontal="justify" vertical="center" wrapText="1"/>
    </xf>
    <xf numFmtId="0" fontId="1" fillId="0" borderId="31" xfId="0" applyFont="1" applyFill="1" applyBorder="1" applyAlignment="1">
      <alignment horizontal="center" vertical="center" wrapText="1"/>
    </xf>
    <xf numFmtId="14" fontId="1" fillId="0" borderId="34" xfId="0" applyNumberFormat="1" applyFont="1" applyFill="1" applyBorder="1" applyAlignment="1">
      <alignment horizontal="center" vertical="center" wrapText="1"/>
    </xf>
    <xf numFmtId="9" fontId="1" fillId="0" borderId="19" xfId="0" applyNumberFormat="1" applyFont="1" applyFill="1" applyBorder="1" applyAlignment="1">
      <alignment horizontal="center" vertical="center" wrapText="1"/>
    </xf>
    <xf numFmtId="0" fontId="1" fillId="0" borderId="7" xfId="0" applyFont="1" applyFill="1" applyBorder="1" applyAlignment="1">
      <alignment horizontal="left" vertical="center" wrapText="1"/>
    </xf>
    <xf numFmtId="9" fontId="1" fillId="0" borderId="4"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0" fontId="1" fillId="0" borderId="24" xfId="0" applyFont="1" applyFill="1" applyBorder="1" applyAlignment="1">
      <alignment horizontal="justify" vertical="center" wrapText="1"/>
    </xf>
    <xf numFmtId="0" fontId="1" fillId="0" borderId="37" xfId="0" applyFont="1" applyFill="1" applyBorder="1" applyAlignment="1">
      <alignment horizontal="center" vertical="center" wrapText="1"/>
    </xf>
    <xf numFmtId="0" fontId="1" fillId="0" borderId="7" xfId="0" applyFont="1" applyFill="1" applyBorder="1" applyAlignment="1">
      <alignment horizontal="justify" vertical="center" wrapText="1"/>
    </xf>
    <xf numFmtId="9" fontId="1" fillId="0" borderId="4" xfId="0" applyNumberFormat="1" applyFont="1" applyFill="1" applyBorder="1" applyAlignment="1">
      <alignment horizontal="center" vertical="center" wrapText="1"/>
    </xf>
    <xf numFmtId="0" fontId="1" fillId="0" borderId="20" xfId="0" applyFont="1" applyFill="1" applyBorder="1" applyAlignment="1">
      <alignment horizontal="justify" vertical="center" wrapText="1"/>
    </xf>
    <xf numFmtId="14" fontId="1" fillId="0" borderId="27" xfId="0" applyNumberFormat="1" applyFont="1" applyFill="1" applyBorder="1" applyAlignment="1">
      <alignment horizontal="center" vertical="center" wrapText="1"/>
    </xf>
    <xf numFmtId="0" fontId="1" fillId="0" borderId="1" xfId="2" applyFont="1" applyFill="1" applyBorder="1" applyAlignment="1">
      <alignment horizontal="justify" vertical="center" wrapText="1"/>
    </xf>
    <xf numFmtId="9" fontId="20" fillId="0" borderId="4" xfId="0" applyNumberFormat="1" applyFont="1" applyFill="1" applyBorder="1" applyAlignment="1">
      <alignment horizontal="center" vertical="center" wrapText="1"/>
    </xf>
    <xf numFmtId="0" fontId="1" fillId="0" borderId="4" xfId="0" applyFont="1" applyBorder="1" applyAlignment="1">
      <alignment horizontal="justify" vertical="center" wrapText="1"/>
    </xf>
    <xf numFmtId="0" fontId="20" fillId="0" borderId="7" xfId="0" applyFont="1" applyFill="1" applyBorder="1" applyAlignment="1">
      <alignment horizontal="left" vertical="center" wrapText="1"/>
    </xf>
    <xf numFmtId="14" fontId="1" fillId="0" borderId="37" xfId="0" applyNumberFormat="1" applyFont="1" applyFill="1" applyBorder="1" applyAlignment="1">
      <alignment horizontal="center" vertical="center" wrapText="1"/>
    </xf>
    <xf numFmtId="0" fontId="1" fillId="0" borderId="25" xfId="0" applyFont="1" applyFill="1" applyBorder="1" applyAlignment="1">
      <alignment horizontal="justify" vertical="center" wrapText="1"/>
    </xf>
    <xf numFmtId="0" fontId="1" fillId="0" borderId="25" xfId="0" applyFont="1" applyFill="1" applyBorder="1" applyAlignment="1">
      <alignment horizontal="center" vertical="center" wrapText="1"/>
    </xf>
    <xf numFmtId="14" fontId="1" fillId="0" borderId="39" xfId="0" applyNumberFormat="1" applyFont="1" applyFill="1" applyBorder="1" applyAlignment="1">
      <alignment horizontal="center" vertical="center" wrapText="1"/>
    </xf>
    <xf numFmtId="9" fontId="1" fillId="3" borderId="39" xfId="0" applyNumberFormat="1" applyFont="1" applyFill="1" applyBorder="1" applyAlignment="1">
      <alignment horizontal="center" vertical="center" wrapText="1"/>
    </xf>
    <xf numFmtId="0" fontId="1" fillId="6" borderId="4" xfId="0" applyFont="1" applyFill="1" applyBorder="1" applyAlignment="1">
      <alignment horizontal="justify" vertical="center" wrapText="1"/>
    </xf>
    <xf numFmtId="0" fontId="1" fillId="0" borderId="4" xfId="0" applyFont="1" applyFill="1" applyBorder="1" applyAlignment="1">
      <alignment horizontal="center" vertical="center" wrapText="1"/>
    </xf>
    <xf numFmtId="9" fontId="1" fillId="3" borderId="2" xfId="0" applyNumberFormat="1"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6" xfId="0" applyFont="1" applyFill="1" applyBorder="1" applyAlignment="1">
      <alignment horizontal="justify" vertical="center" wrapText="1"/>
    </xf>
    <xf numFmtId="0" fontId="20" fillId="0" borderId="26" xfId="0" applyFont="1" applyFill="1" applyBorder="1" applyAlignment="1">
      <alignment horizontal="center" vertical="center" wrapText="1"/>
    </xf>
    <xf numFmtId="14" fontId="1" fillId="0" borderId="40" xfId="0" applyNumberFormat="1" applyFont="1" applyFill="1" applyBorder="1" applyAlignment="1">
      <alignment horizontal="center" vertical="center" wrapText="1"/>
    </xf>
    <xf numFmtId="0" fontId="20" fillId="0" borderId="7" xfId="0" applyFont="1" applyFill="1" applyBorder="1" applyAlignment="1">
      <alignment horizontal="justify" vertical="center" wrapText="1"/>
    </xf>
    <xf numFmtId="0" fontId="20" fillId="3" borderId="4" xfId="0" applyFont="1" applyFill="1" applyBorder="1" applyAlignment="1">
      <alignment horizontal="center" vertical="center"/>
    </xf>
    <xf numFmtId="0" fontId="1" fillId="0" borderId="4" xfId="0" applyFont="1" applyFill="1" applyBorder="1" applyAlignment="1">
      <alignment vertical="center" wrapText="1"/>
    </xf>
    <xf numFmtId="0" fontId="20" fillId="3" borderId="0" xfId="0" applyFont="1" applyFill="1" applyAlignment="1">
      <alignment horizontal="justify" vertical="center"/>
    </xf>
    <xf numFmtId="0" fontId="20" fillId="3" borderId="94" xfId="0" applyFont="1" applyFill="1" applyBorder="1" applyAlignment="1">
      <alignment vertical="top"/>
    </xf>
    <xf numFmtId="0" fontId="20" fillId="3" borderId="95" xfId="0" applyFont="1" applyFill="1" applyBorder="1" applyAlignment="1">
      <alignment vertical="top"/>
    </xf>
    <xf numFmtId="0" fontId="20" fillId="3" borderId="96" xfId="0" applyFont="1" applyFill="1" applyBorder="1" applyAlignment="1">
      <alignment vertical="top"/>
    </xf>
    <xf numFmtId="0" fontId="20" fillId="3" borderId="1" xfId="0" applyFont="1" applyFill="1" applyBorder="1" applyAlignment="1">
      <alignment vertical="top"/>
    </xf>
    <xf numFmtId="0" fontId="20" fillId="3" borderId="97" xfId="0" applyFont="1" applyFill="1" applyBorder="1" applyAlignment="1">
      <alignment vertical="top" wrapText="1"/>
    </xf>
    <xf numFmtId="0" fontId="20" fillId="3" borderId="98" xfId="0" applyFont="1" applyFill="1" applyBorder="1" applyAlignment="1">
      <alignment vertical="top" wrapText="1"/>
    </xf>
    <xf numFmtId="0" fontId="22" fillId="5" borderId="4" xfId="0" applyFont="1" applyFill="1" applyBorder="1" applyAlignment="1">
      <alignment horizontal="center" vertical="center"/>
    </xf>
    <xf numFmtId="0" fontId="22" fillId="7" borderId="4" xfId="0" applyFont="1" applyFill="1" applyBorder="1" applyAlignment="1">
      <alignment horizontal="center" vertical="center"/>
    </xf>
    <xf numFmtId="0" fontId="22" fillId="3" borderId="99" xfId="0" applyFont="1" applyFill="1" applyBorder="1" applyAlignment="1">
      <alignment horizontal="center" vertical="center"/>
    </xf>
    <xf numFmtId="0" fontId="22" fillId="3" borderId="100" xfId="0" applyFont="1" applyFill="1" applyBorder="1" applyAlignment="1">
      <alignment horizontal="center" vertical="center"/>
    </xf>
    <xf numFmtId="0" fontId="22" fillId="3" borderId="101" xfId="0" applyFont="1" applyFill="1" applyBorder="1" applyAlignment="1">
      <alignment horizontal="center" vertical="center"/>
    </xf>
    <xf numFmtId="0" fontId="22" fillId="3" borderId="101" xfId="0" applyFont="1" applyFill="1" applyBorder="1" applyAlignment="1">
      <alignment horizontal="center" vertical="center" wrapText="1"/>
    </xf>
    <xf numFmtId="0" fontId="22" fillId="3" borderId="102" xfId="0" applyFont="1" applyFill="1" applyBorder="1" applyAlignment="1">
      <alignment horizontal="center" vertical="center" wrapText="1"/>
    </xf>
    <xf numFmtId="0" fontId="22" fillId="3" borderId="93" xfId="0" applyFont="1" applyFill="1" applyBorder="1" applyAlignment="1">
      <alignment horizontal="center" vertical="center" wrapText="1"/>
    </xf>
    <xf numFmtId="0" fontId="22" fillId="7" borderId="93" xfId="0" applyFont="1" applyFill="1" applyBorder="1" applyAlignment="1">
      <alignment horizontal="center" vertical="center" wrapText="1"/>
    </xf>
    <xf numFmtId="0" fontId="23" fillId="4" borderId="4" xfId="0" applyFont="1" applyFill="1" applyBorder="1" applyAlignment="1">
      <alignment horizontal="left" vertical="center" wrapText="1"/>
    </xf>
    <xf numFmtId="0" fontId="25" fillId="0" borderId="43" xfId="0" applyFont="1" applyBorder="1" applyAlignment="1">
      <alignment vertical="center" wrapText="1"/>
    </xf>
    <xf numFmtId="0" fontId="25" fillId="0" borderId="44" xfId="0" applyFont="1" applyBorder="1" applyAlignment="1">
      <alignment vertical="center" wrapText="1"/>
    </xf>
    <xf numFmtId="14" fontId="25" fillId="0" borderId="44" xfId="0" applyNumberFormat="1" applyFont="1" applyBorder="1" applyAlignment="1">
      <alignment horizontal="center" vertical="center" wrapText="1"/>
    </xf>
    <xf numFmtId="9" fontId="25" fillId="0" borderId="44" xfId="0" applyNumberFormat="1" applyFont="1" applyBorder="1" applyAlignment="1">
      <alignment horizontal="center" vertical="center" wrapText="1"/>
    </xf>
    <xf numFmtId="0" fontId="25" fillId="0" borderId="44" xfId="0" applyFont="1" applyBorder="1" applyAlignment="1">
      <alignment horizontal="justify" vertical="center" wrapText="1"/>
    </xf>
    <xf numFmtId="0" fontId="20" fillId="3" borderId="4" xfId="0" applyFont="1" applyFill="1" applyBorder="1" applyAlignment="1">
      <alignment horizontal="justify" vertical="center" wrapText="1"/>
    </xf>
    <xf numFmtId="0" fontId="25" fillId="0" borderId="45" xfId="0" applyFont="1" applyBorder="1" applyAlignment="1">
      <alignment vertical="center" wrapText="1"/>
    </xf>
    <xf numFmtId="0" fontId="25" fillId="0" borderId="46" xfId="0" applyFont="1" applyBorder="1" applyAlignment="1">
      <alignment vertical="center" wrapText="1"/>
    </xf>
    <xf numFmtId="0" fontId="1" fillId="3" borderId="46" xfId="0" applyFont="1" applyFill="1" applyBorder="1" applyAlignment="1">
      <alignment horizontal="center" vertical="center" wrapText="1"/>
    </xf>
    <xf numFmtId="9" fontId="1" fillId="3" borderId="46" xfId="0" applyNumberFormat="1" applyFont="1" applyFill="1" applyBorder="1" applyAlignment="1">
      <alignment horizontal="center" vertical="center" wrapText="1"/>
    </xf>
    <xf numFmtId="0" fontId="25" fillId="0" borderId="46" xfId="0" applyFont="1" applyBorder="1" applyAlignment="1">
      <alignment horizontal="justify" vertical="center" wrapText="1"/>
    </xf>
    <xf numFmtId="0" fontId="20" fillId="0" borderId="4" xfId="0" applyFont="1" applyBorder="1" applyAlignment="1">
      <alignment horizontal="justify" vertical="center"/>
    </xf>
    <xf numFmtId="0" fontId="23" fillId="4" borderId="79" xfId="0" applyFont="1" applyFill="1" applyBorder="1" applyAlignment="1">
      <alignment horizontal="left" vertical="center" wrapText="1"/>
    </xf>
    <xf numFmtId="14" fontId="25" fillId="0" borderId="46" xfId="0" applyNumberFormat="1" applyFont="1" applyBorder="1" applyAlignment="1">
      <alignment vertical="center" wrapText="1"/>
    </xf>
    <xf numFmtId="0" fontId="1" fillId="0" borderId="48" xfId="0" applyFont="1" applyFill="1" applyBorder="1" applyAlignment="1">
      <alignment horizontal="justify" vertical="center" wrapText="1"/>
    </xf>
    <xf numFmtId="9" fontId="20" fillId="3" borderId="49" xfId="0" applyNumberFormat="1" applyFont="1" applyFill="1" applyBorder="1" applyAlignment="1">
      <alignment horizontal="center" vertical="center"/>
    </xf>
    <xf numFmtId="0" fontId="20" fillId="6" borderId="19" xfId="0" applyFont="1" applyFill="1" applyBorder="1" applyAlignment="1">
      <alignment horizontal="justify" vertical="center" wrapText="1"/>
    </xf>
    <xf numFmtId="0" fontId="23" fillId="4" borderId="103" xfId="0" applyFont="1" applyFill="1" applyBorder="1" applyAlignment="1">
      <alignment vertical="center" wrapText="1"/>
    </xf>
    <xf numFmtId="0" fontId="23" fillId="4" borderId="4" xfId="0" applyFont="1" applyFill="1" applyBorder="1" applyAlignment="1">
      <alignment vertical="center" wrapText="1"/>
    </xf>
    <xf numFmtId="0" fontId="25" fillId="0" borderId="44" xfId="0" applyFont="1" applyBorder="1" applyAlignment="1">
      <alignment horizontal="center" vertical="center" wrapText="1"/>
    </xf>
    <xf numFmtId="9" fontId="1" fillId="3" borderId="4" xfId="0" applyNumberFormat="1" applyFont="1" applyFill="1" applyBorder="1" applyAlignment="1">
      <alignment horizontal="center" vertical="center" wrapText="1"/>
    </xf>
    <xf numFmtId="0" fontId="23" fillId="4" borderId="4" xfId="0" applyFont="1" applyFill="1" applyBorder="1" applyAlignment="1">
      <alignment horizontal="center" vertical="center" wrapText="1"/>
    </xf>
    <xf numFmtId="0" fontId="26" fillId="10" borderId="104" xfId="0" applyFont="1" applyFill="1" applyBorder="1" applyAlignment="1">
      <alignment horizontal="left" vertical="center" wrapText="1" indent="1" readingOrder="1"/>
    </xf>
    <xf numFmtId="0" fontId="26" fillId="10" borderId="104" xfId="0" applyFont="1" applyFill="1" applyBorder="1" applyAlignment="1">
      <alignment horizontal="center" vertical="center" wrapText="1" readingOrder="1"/>
    </xf>
    <xf numFmtId="0" fontId="26" fillId="11" borderId="105" xfId="0" applyFont="1" applyFill="1" applyBorder="1" applyAlignment="1">
      <alignment horizontal="center" vertical="center" wrapText="1" readingOrder="1"/>
    </xf>
    <xf numFmtId="0" fontId="26" fillId="10" borderId="105" xfId="0" applyFont="1" applyFill="1" applyBorder="1" applyAlignment="1">
      <alignment horizontal="center" vertical="center" wrapText="1" readingOrder="1"/>
    </xf>
    <xf numFmtId="0" fontId="26" fillId="12" borderId="106" xfId="0" applyFont="1" applyFill="1" applyBorder="1" applyAlignment="1">
      <alignment horizontal="center" vertical="center" wrapText="1" readingOrder="1"/>
    </xf>
    <xf numFmtId="0" fontId="27" fillId="3" borderId="0" xfId="0" applyFont="1" applyFill="1"/>
    <xf numFmtId="0" fontId="19" fillId="0" borderId="0" xfId="0" applyFont="1"/>
    <xf numFmtId="14" fontId="28" fillId="5" borderId="4" xfId="0" applyNumberFormat="1" applyFont="1" applyFill="1" applyBorder="1" applyAlignment="1">
      <alignment horizontal="center"/>
    </xf>
    <xf numFmtId="0" fontId="28" fillId="5" borderId="4" xfId="0" applyFont="1" applyFill="1" applyBorder="1" applyAlignment="1">
      <alignment horizontal="center"/>
    </xf>
    <xf numFmtId="0" fontId="19" fillId="0" borderId="0" xfId="0" applyFont="1" applyFill="1"/>
    <xf numFmtId="0" fontId="19" fillId="3" borderId="0" xfId="0" applyFont="1" applyFill="1"/>
    <xf numFmtId="0" fontId="20" fillId="3" borderId="97" xfId="0" applyFont="1" applyFill="1" applyBorder="1" applyAlignment="1">
      <alignment vertical="center" wrapText="1"/>
    </xf>
    <xf numFmtId="0" fontId="22" fillId="5" borderId="7" xfId="0" applyFont="1" applyFill="1" applyBorder="1" applyAlignment="1">
      <alignment horizontal="right" vertical="center"/>
    </xf>
    <xf numFmtId="0" fontId="22" fillId="3" borderId="107" xfId="0" applyFont="1" applyFill="1" applyBorder="1" applyAlignment="1">
      <alignment horizontal="center" vertical="center"/>
    </xf>
    <xf numFmtId="0" fontId="22" fillId="3" borderId="108" xfId="0" applyFont="1" applyFill="1" applyBorder="1" applyAlignment="1">
      <alignment horizontal="center" vertical="center"/>
    </xf>
    <xf numFmtId="0" fontId="22" fillId="3" borderId="109" xfId="0" applyFont="1" applyFill="1" applyBorder="1" applyAlignment="1">
      <alignment horizontal="center" vertical="center" wrapText="1"/>
    </xf>
    <xf numFmtId="0" fontId="22" fillId="3" borderId="109" xfId="0" applyFont="1" applyFill="1" applyBorder="1" applyAlignment="1">
      <alignment horizontal="center" vertical="center"/>
    </xf>
    <xf numFmtId="0" fontId="22" fillId="3" borderId="110" xfId="0" applyFont="1" applyFill="1" applyBorder="1" applyAlignment="1">
      <alignment horizontal="center" vertical="center" wrapText="1"/>
    </xf>
    <xf numFmtId="0" fontId="23" fillId="4" borderId="111" xfId="0" applyFont="1" applyFill="1" applyBorder="1" applyAlignment="1">
      <alignment vertical="center" wrapText="1"/>
    </xf>
    <xf numFmtId="14" fontId="25" fillId="0" borderId="46" xfId="0" applyNumberFormat="1" applyFont="1" applyBorder="1" applyAlignment="1">
      <alignment horizontal="center" vertical="center" wrapText="1"/>
    </xf>
    <xf numFmtId="0" fontId="29" fillId="0" borderId="46" xfId="0" applyFont="1" applyBorder="1" applyAlignment="1">
      <alignment horizontal="justify" vertical="center" wrapText="1"/>
    </xf>
    <xf numFmtId="0" fontId="23" fillId="4" borderId="112" xfId="0" applyFont="1" applyFill="1" applyBorder="1" applyAlignment="1">
      <alignment vertical="center" wrapText="1"/>
    </xf>
    <xf numFmtId="0" fontId="23" fillId="4" borderId="73" xfId="0" applyFont="1" applyFill="1" applyBorder="1" applyAlignment="1">
      <alignment vertical="center" wrapText="1"/>
    </xf>
    <xf numFmtId="0" fontId="23" fillId="4" borderId="74" xfId="0" applyFont="1" applyFill="1" applyBorder="1" applyAlignment="1">
      <alignment vertical="center" wrapText="1"/>
    </xf>
    <xf numFmtId="0" fontId="1" fillId="0" borderId="46" xfId="1" applyFont="1" applyBorder="1" applyAlignment="1">
      <alignment vertical="center" wrapText="1"/>
    </xf>
    <xf numFmtId="164" fontId="1" fillId="3" borderId="46" xfId="0" applyNumberFormat="1" applyFont="1" applyFill="1" applyBorder="1" applyAlignment="1">
      <alignment horizontal="center" vertical="center" wrapText="1"/>
    </xf>
    <xf numFmtId="0" fontId="20" fillId="3" borderId="0" xfId="0" applyFont="1" applyFill="1" applyAlignment="1">
      <alignment wrapText="1"/>
    </xf>
    <xf numFmtId="0" fontId="30" fillId="0" borderId="0" xfId="1" applyFont="1" applyAlignment="1">
      <alignment vertical="center"/>
    </xf>
    <xf numFmtId="0" fontId="20" fillId="0" borderId="0" xfId="0" applyFont="1" applyAlignment="1">
      <alignment vertical="center"/>
    </xf>
    <xf numFmtId="0" fontId="20" fillId="0" borderId="0" xfId="0" applyFont="1" applyAlignment="1">
      <alignment horizontal="left" vertical="center" indent="5"/>
    </xf>
    <xf numFmtId="9" fontId="1" fillId="3" borderId="46" xfId="0" applyNumberFormat="1" applyFont="1" applyFill="1" applyBorder="1" applyAlignment="1">
      <alignment horizontal="center" vertical="center"/>
    </xf>
    <xf numFmtId="14" fontId="21" fillId="3" borderId="15" xfId="0" applyNumberFormat="1" applyFont="1" applyFill="1" applyBorder="1" applyAlignment="1">
      <alignment horizontal="center" vertical="center" wrapText="1"/>
    </xf>
    <xf numFmtId="0" fontId="20" fillId="3" borderId="95"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98" xfId="0" applyFont="1" applyFill="1" applyBorder="1" applyAlignment="1">
      <alignment horizontal="left" vertical="center" wrapText="1"/>
    </xf>
    <xf numFmtId="0" fontId="22" fillId="3" borderId="19" xfId="0" applyFont="1" applyFill="1" applyBorder="1" applyAlignment="1">
      <alignment horizontal="center" vertical="center" wrapText="1"/>
    </xf>
    <xf numFmtId="0" fontId="22" fillId="3" borderId="91" xfId="0" applyFont="1" applyFill="1" applyBorder="1" applyAlignment="1">
      <alignment horizontal="center" vertical="center"/>
    </xf>
    <xf numFmtId="0" fontId="20" fillId="3" borderId="80"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81" xfId="0" applyFont="1" applyFill="1" applyBorder="1" applyAlignment="1">
      <alignment horizontal="left" vertical="center" wrapText="1"/>
    </xf>
    <xf numFmtId="0" fontId="23" fillId="4" borderId="73" xfId="0" applyFont="1" applyFill="1" applyBorder="1" applyAlignment="1">
      <alignment horizontal="left" vertical="center" wrapText="1"/>
    </xf>
    <xf numFmtId="0" fontId="17" fillId="0" borderId="0" xfId="0" applyFont="1"/>
    <xf numFmtId="0" fontId="36" fillId="3" borderId="5"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8" borderId="13" xfId="0" applyFont="1" applyFill="1" applyBorder="1" applyAlignment="1">
      <alignment horizontal="center" vertical="center" wrapText="1"/>
    </xf>
    <xf numFmtId="0" fontId="20" fillId="3" borderId="18" xfId="0" applyFont="1" applyFill="1" applyBorder="1" applyAlignment="1">
      <alignment horizontal="justify" vertical="center" wrapText="1"/>
    </xf>
    <xf numFmtId="14" fontId="20" fillId="0" borderId="14" xfId="0" applyNumberFormat="1" applyFont="1" applyBorder="1" applyAlignment="1">
      <alignment horizontal="center" vertical="center" wrapText="1"/>
    </xf>
    <xf numFmtId="9" fontId="35" fillId="3" borderId="20" xfId="0" applyNumberFormat="1" applyFont="1" applyFill="1" applyBorder="1" applyAlignment="1">
      <alignment horizontal="center" vertical="center" wrapText="1"/>
    </xf>
    <xf numFmtId="0" fontId="21" fillId="8" borderId="15"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0" borderId="15" xfId="0" applyFont="1" applyBorder="1" applyAlignment="1">
      <alignment horizontal="center" vertical="center" wrapText="1"/>
    </xf>
    <xf numFmtId="0" fontId="20" fillId="0" borderId="4" xfId="0" applyFont="1" applyBorder="1" applyAlignment="1">
      <alignment horizontal="center" vertical="center" wrapText="1"/>
    </xf>
    <xf numFmtId="14" fontId="20" fillId="0" borderId="4" xfId="0" applyNumberFormat="1" applyFont="1" applyBorder="1" applyAlignment="1">
      <alignment horizontal="center" vertical="center" wrapText="1"/>
    </xf>
    <xf numFmtId="9" fontId="35" fillId="3" borderId="29" xfId="0" applyNumberFormat="1" applyFont="1" applyFill="1" applyBorder="1" applyAlignment="1">
      <alignment horizontal="center" vertical="center" wrapText="1"/>
    </xf>
    <xf numFmtId="0" fontId="20" fillId="0" borderId="22" xfId="0" applyFont="1" applyBorder="1" applyAlignment="1">
      <alignment horizontal="center" vertical="center" wrapText="1"/>
    </xf>
    <xf numFmtId="0" fontId="20" fillId="0" borderId="20" xfId="0" applyFont="1" applyBorder="1" applyAlignment="1">
      <alignment horizontal="center" vertical="center" wrapText="1"/>
    </xf>
    <xf numFmtId="14" fontId="20" fillId="0" borderId="20" xfId="0" applyNumberFormat="1" applyFont="1" applyBorder="1" applyAlignment="1">
      <alignment horizontal="center" vertical="center" wrapText="1"/>
    </xf>
    <xf numFmtId="0" fontId="1" fillId="0" borderId="15" xfId="0" applyFont="1" applyBorder="1" applyAlignment="1">
      <alignment horizontal="center" vertical="center" wrapText="1"/>
    </xf>
    <xf numFmtId="9" fontId="35" fillId="3" borderId="7" xfId="0" applyNumberFormat="1" applyFont="1" applyFill="1" applyBorder="1" applyAlignment="1">
      <alignment horizontal="center" vertical="center" wrapText="1"/>
    </xf>
    <xf numFmtId="0" fontId="21" fillId="8"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0" borderId="16" xfId="0" applyFont="1" applyBorder="1" applyAlignment="1">
      <alignment horizontal="center" vertical="center" wrapText="1"/>
    </xf>
    <xf numFmtId="0" fontId="20" fillId="0" borderId="3" xfId="0" applyFont="1" applyBorder="1" applyAlignment="1">
      <alignment horizontal="center" vertical="center" wrapText="1"/>
    </xf>
    <xf numFmtId="14" fontId="20" fillId="0" borderId="3" xfId="0" applyNumberFormat="1" applyFont="1" applyBorder="1" applyAlignment="1">
      <alignment horizontal="center" vertical="center" wrapText="1"/>
    </xf>
    <xf numFmtId="9" fontId="35" fillId="3" borderId="21" xfId="0" applyNumberFormat="1" applyFont="1" applyFill="1" applyBorder="1" applyAlignment="1">
      <alignment horizontal="center" vertical="center" wrapText="1"/>
    </xf>
    <xf numFmtId="0" fontId="20" fillId="0" borderId="0" xfId="0" applyFont="1" applyAlignment="1">
      <alignment horizontal="center" vertical="center" wrapText="1"/>
    </xf>
    <xf numFmtId="0" fontId="37" fillId="3" borderId="15" xfId="0" applyFont="1" applyFill="1" applyBorder="1" applyAlignment="1">
      <alignment horizontal="center" vertical="center" wrapText="1"/>
    </xf>
    <xf numFmtId="0" fontId="17" fillId="3" borderId="0" xfId="0" applyFont="1" applyFill="1"/>
    <xf numFmtId="0" fontId="19" fillId="3" borderId="73" xfId="0" applyFont="1" applyFill="1" applyBorder="1" applyAlignment="1">
      <alignment vertical="top"/>
    </xf>
    <xf numFmtId="0" fontId="19" fillId="3" borderId="80" xfId="0" applyFont="1" applyFill="1" applyBorder="1" applyAlignment="1">
      <alignment vertical="top"/>
    </xf>
    <xf numFmtId="0" fontId="19" fillId="3" borderId="71" xfId="0" applyFont="1" applyFill="1" applyBorder="1" applyAlignment="1">
      <alignment vertical="top"/>
    </xf>
    <xf numFmtId="0" fontId="19" fillId="3" borderId="0" xfId="0" applyFont="1" applyFill="1" applyBorder="1" applyAlignment="1">
      <alignment vertical="top"/>
    </xf>
    <xf numFmtId="0" fontId="19" fillId="3" borderId="1" xfId="0" applyFont="1" applyFill="1" applyBorder="1" applyAlignment="1">
      <alignment horizontal="left" vertical="center" wrapText="1"/>
    </xf>
    <xf numFmtId="0" fontId="19" fillId="3" borderId="1" xfId="0" applyFont="1" applyFill="1" applyBorder="1" applyAlignment="1">
      <alignment vertical="top"/>
    </xf>
    <xf numFmtId="0" fontId="19" fillId="3" borderId="0" xfId="0" applyFont="1" applyFill="1" applyBorder="1" applyAlignment="1">
      <alignment horizontal="left" vertical="center" wrapText="1"/>
    </xf>
    <xf numFmtId="0" fontId="19" fillId="3" borderId="72" xfId="0" applyFont="1" applyFill="1" applyBorder="1" applyAlignment="1">
      <alignment vertical="top" wrapText="1"/>
    </xf>
    <xf numFmtId="0" fontId="19" fillId="3" borderId="81" xfId="0" applyFont="1" applyFill="1" applyBorder="1" applyAlignment="1">
      <alignment vertical="top" wrapText="1"/>
    </xf>
    <xf numFmtId="0" fontId="19" fillId="3" borderId="81" xfId="0" applyFont="1" applyFill="1" applyBorder="1" applyAlignment="1">
      <alignment horizontal="left" vertical="center" wrapText="1"/>
    </xf>
    <xf numFmtId="0" fontId="40" fillId="5" borderId="77" xfId="0" applyFont="1" applyFill="1" applyBorder="1" applyAlignment="1">
      <alignment horizontal="center" vertical="center"/>
    </xf>
    <xf numFmtId="0" fontId="40" fillId="7" borderId="2" xfId="0" applyFont="1" applyFill="1" applyBorder="1" applyAlignment="1">
      <alignment horizontal="center" vertical="center"/>
    </xf>
    <xf numFmtId="14" fontId="3" fillId="7" borderId="7" xfId="0" applyNumberFormat="1" applyFont="1" applyFill="1" applyBorder="1" applyAlignment="1">
      <alignment horizontal="center" vertical="center"/>
    </xf>
    <xf numFmtId="0" fontId="39" fillId="3" borderId="78" xfId="0" applyFont="1" applyFill="1" applyBorder="1" applyAlignment="1">
      <alignment horizontal="center" vertical="center"/>
    </xf>
    <xf numFmtId="0" fontId="39" fillId="3" borderId="73" xfId="0" applyFont="1" applyFill="1" applyBorder="1" applyAlignment="1">
      <alignment horizontal="center" vertical="center"/>
    </xf>
    <xf numFmtId="0" fontId="36" fillId="3" borderId="79" xfId="0" applyFont="1" applyFill="1" applyBorder="1" applyAlignment="1">
      <alignment horizontal="center" vertical="center"/>
    </xf>
    <xf numFmtId="0" fontId="36" fillId="3" borderId="78" xfId="0" applyFont="1" applyFill="1" applyBorder="1" applyAlignment="1">
      <alignment horizontal="center" vertical="center" wrapText="1"/>
    </xf>
    <xf numFmtId="0" fontId="36" fillId="3" borderId="78" xfId="0" applyFont="1" applyFill="1" applyBorder="1" applyAlignment="1">
      <alignment horizontal="center" vertical="center"/>
    </xf>
    <xf numFmtId="0" fontId="40" fillId="3" borderId="21" xfId="0" applyFont="1" applyFill="1" applyBorder="1" applyAlignment="1">
      <alignment horizontal="center" vertical="center" wrapText="1"/>
    </xf>
    <xf numFmtId="0" fontId="40" fillId="7" borderId="75" xfId="0" applyFont="1" applyFill="1" applyBorder="1" applyAlignment="1">
      <alignment horizontal="center" vertical="center" wrapText="1"/>
    </xf>
    <xf numFmtId="0" fontId="40" fillId="7" borderId="9" xfId="0" applyFont="1" applyFill="1" applyBorder="1" applyAlignment="1">
      <alignment vertical="center" wrapText="1"/>
    </xf>
    <xf numFmtId="0" fontId="41" fillId="4" borderId="76" xfId="0" applyFont="1" applyFill="1" applyBorder="1" applyAlignment="1">
      <alignment vertical="center" wrapText="1"/>
    </xf>
    <xf numFmtId="0" fontId="41" fillId="4" borderId="4" xfId="0" applyFont="1" applyFill="1" applyBorder="1" applyAlignment="1">
      <alignment vertical="center" wrapText="1"/>
    </xf>
    <xf numFmtId="0" fontId="35" fillId="0" borderId="14" xfId="0" applyFont="1" applyBorder="1" applyAlignment="1">
      <alignment vertical="center" wrapText="1"/>
    </xf>
    <xf numFmtId="9" fontId="35" fillId="0" borderId="14" xfId="0" applyNumberFormat="1" applyFont="1" applyBorder="1" applyAlignment="1">
      <alignment horizontal="center" vertical="center" wrapText="1"/>
    </xf>
    <xf numFmtId="0" fontId="17" fillId="0" borderId="7" xfId="0" applyFont="1" applyBorder="1" applyAlignment="1">
      <alignment horizontal="justify" vertical="center" wrapText="1"/>
    </xf>
    <xf numFmtId="9" fontId="17" fillId="3" borderId="19" xfId="0" applyNumberFormat="1" applyFont="1" applyFill="1" applyBorder="1" applyAlignment="1">
      <alignment horizontal="center" vertical="center"/>
    </xf>
    <xf numFmtId="0" fontId="17" fillId="3" borderId="19" xfId="0" applyFont="1" applyFill="1" applyBorder="1" applyAlignment="1">
      <alignment horizontal="justify" vertical="center" wrapText="1"/>
    </xf>
    <xf numFmtId="0" fontId="41" fillId="4" borderId="71" xfId="0" applyFont="1" applyFill="1" applyBorder="1" applyAlignment="1">
      <alignment vertical="center" wrapText="1"/>
    </xf>
    <xf numFmtId="0" fontId="35" fillId="0" borderId="4" xfId="0" applyFont="1" applyBorder="1" applyAlignment="1">
      <alignment vertical="center" wrapText="1"/>
    </xf>
    <xf numFmtId="14" fontId="35" fillId="0" borderId="4" xfId="0" applyNumberFormat="1" applyFont="1" applyBorder="1" applyAlignment="1">
      <alignment horizontal="center" vertical="center" wrapText="1"/>
    </xf>
    <xf numFmtId="9" fontId="35" fillId="0" borderId="4" xfId="0" applyNumberFormat="1" applyFont="1" applyBorder="1" applyAlignment="1">
      <alignment horizontal="center" vertical="center" wrapText="1"/>
    </xf>
    <xf numFmtId="0" fontId="17" fillId="0" borderId="7" xfId="0" applyFont="1" applyFill="1" applyBorder="1" applyAlignment="1">
      <alignment horizontal="justify" vertical="center" wrapText="1"/>
    </xf>
    <xf numFmtId="9" fontId="3" fillId="0" borderId="4" xfId="0" applyNumberFormat="1" applyFont="1" applyFill="1" applyBorder="1" applyAlignment="1">
      <alignment horizontal="center" vertical="center" wrapText="1"/>
    </xf>
    <xf numFmtId="0" fontId="41" fillId="4" borderId="73" xfId="0" applyFont="1" applyFill="1" applyBorder="1" applyAlignment="1">
      <alignment vertical="center" wrapText="1"/>
    </xf>
    <xf numFmtId="0" fontId="17" fillId="0" borderId="8" xfId="0" applyFont="1" applyFill="1" applyBorder="1" applyAlignment="1">
      <alignment horizontal="justify" vertical="center" wrapText="1"/>
    </xf>
    <xf numFmtId="9" fontId="17" fillId="3" borderId="4" xfId="0" applyNumberFormat="1" applyFont="1" applyFill="1" applyBorder="1" applyAlignment="1">
      <alignment horizontal="center" vertical="center"/>
    </xf>
    <xf numFmtId="9" fontId="17" fillId="0" borderId="4" xfId="0" applyNumberFormat="1" applyFont="1" applyBorder="1" applyAlignment="1">
      <alignment horizontal="center" vertical="center"/>
    </xf>
    <xf numFmtId="0" fontId="3" fillId="3" borderId="7" xfId="0" applyFont="1" applyFill="1" applyBorder="1" applyAlignment="1">
      <alignment horizontal="justify" vertical="center" wrapText="1"/>
    </xf>
    <xf numFmtId="0" fontId="41" fillId="4" borderId="74" xfId="0" applyFont="1" applyFill="1" applyBorder="1" applyAlignment="1">
      <alignment vertical="center" wrapText="1"/>
    </xf>
    <xf numFmtId="0" fontId="35" fillId="0" borderId="24" xfId="0" applyFont="1" applyBorder="1" applyAlignment="1">
      <alignment vertical="center" wrapText="1"/>
    </xf>
    <xf numFmtId="14" fontId="35" fillId="0" borderId="24" xfId="0" applyNumberFormat="1" applyFont="1" applyBorder="1" applyAlignment="1">
      <alignment horizontal="center" vertical="center" wrapText="1"/>
    </xf>
    <xf numFmtId="9" fontId="35" fillId="0" borderId="24" xfId="0" applyNumberFormat="1" applyFont="1" applyBorder="1" applyAlignment="1">
      <alignment horizontal="center" vertical="center" wrapText="1"/>
    </xf>
    <xf numFmtId="0" fontId="17" fillId="0" borderId="8" xfId="0" applyFont="1" applyBorder="1" applyAlignment="1">
      <alignment horizontal="justify" vertical="center" wrapText="1"/>
    </xf>
    <xf numFmtId="9" fontId="17" fillId="3" borderId="3" xfId="0" applyNumberFormat="1" applyFont="1" applyFill="1" applyBorder="1" applyAlignment="1">
      <alignment horizontal="center" vertical="center"/>
    </xf>
    <xf numFmtId="0" fontId="17" fillId="0" borderId="6" xfId="0" applyFont="1" applyFill="1" applyBorder="1" applyAlignment="1">
      <alignment horizontal="justify" vertical="center" wrapText="1"/>
    </xf>
    <xf numFmtId="0" fontId="46" fillId="3" borderId="0" xfId="0" applyFont="1" applyFill="1"/>
    <xf numFmtId="0" fontId="17" fillId="3" borderId="0" xfId="0" applyFont="1" applyFill="1" applyAlignment="1">
      <alignment horizontal="justify"/>
    </xf>
    <xf numFmtId="9" fontId="1" fillId="0" borderId="149" xfId="0" applyNumberFormat="1" applyFont="1" applyFill="1" applyBorder="1" applyAlignment="1">
      <alignment horizontal="center" vertical="center" wrapText="1"/>
    </xf>
    <xf numFmtId="0" fontId="1" fillId="0" borderId="42" xfId="0" applyFont="1" applyFill="1" applyBorder="1" applyAlignment="1">
      <alignment horizontal="justify" vertical="center" wrapText="1"/>
    </xf>
    <xf numFmtId="0" fontId="22" fillId="9" borderId="19" xfId="0" applyFont="1" applyFill="1" applyBorder="1" applyAlignment="1">
      <alignment horizontal="center" vertical="center" wrapText="1"/>
    </xf>
    <xf numFmtId="165" fontId="1" fillId="3" borderId="2" xfId="2" applyNumberFormat="1" applyFont="1" applyFill="1" applyBorder="1" applyAlignment="1" applyProtection="1">
      <alignment horizontal="center" vertical="center" wrapText="1"/>
      <protection locked="0"/>
    </xf>
    <xf numFmtId="0" fontId="1" fillId="3" borderId="4" xfId="2" applyFont="1" applyFill="1" applyBorder="1" applyAlignment="1" applyProtection="1">
      <alignment horizontal="center" vertical="center" wrapText="1"/>
      <protection locked="0"/>
    </xf>
    <xf numFmtId="0" fontId="1" fillId="3" borderId="4" xfId="2" applyFont="1" applyFill="1" applyBorder="1" applyAlignment="1" applyProtection="1">
      <alignment horizontal="left" vertical="center" wrapText="1"/>
      <protection locked="0"/>
    </xf>
    <xf numFmtId="0" fontId="1" fillId="2" borderId="0" xfId="0" applyFont="1" applyFill="1" applyBorder="1" applyProtection="1"/>
    <xf numFmtId="0" fontId="20" fillId="3" borderId="0" xfId="0" applyFont="1" applyFill="1" applyBorder="1"/>
    <xf numFmtId="0" fontId="1" fillId="0" borderId="0" xfId="2" applyFont="1" applyFill="1" applyBorder="1" applyAlignment="1">
      <alignment vertical="center"/>
    </xf>
    <xf numFmtId="0" fontId="6" fillId="5" borderId="3" xfId="5" applyFont="1" applyFill="1" applyBorder="1" applyAlignment="1">
      <alignment horizontal="center" vertical="center" wrapText="1"/>
    </xf>
    <xf numFmtId="0" fontId="47" fillId="7" borderId="4" xfId="0" applyFont="1" applyFill="1" applyBorder="1" applyAlignment="1">
      <alignment horizontal="center" vertical="center" wrapText="1"/>
    </xf>
    <xf numFmtId="0" fontId="1" fillId="3" borderId="9" xfId="2" applyFont="1" applyFill="1" applyBorder="1" applyAlignment="1">
      <alignment vertical="center" wrapText="1"/>
    </xf>
    <xf numFmtId="14" fontId="1" fillId="3" borderId="9" xfId="2" applyNumberFormat="1" applyFont="1" applyFill="1" applyBorder="1" applyAlignment="1">
      <alignment horizontal="center" vertical="center" wrapText="1"/>
    </xf>
    <xf numFmtId="0" fontId="1" fillId="3" borderId="2" xfId="2" applyFont="1" applyFill="1" applyBorder="1" applyAlignment="1">
      <alignment horizontal="justify" vertical="center" wrapText="1"/>
    </xf>
    <xf numFmtId="0" fontId="20" fillId="3" borderId="19" xfId="0" applyFont="1" applyFill="1" applyBorder="1" applyAlignment="1">
      <alignment horizontal="center" vertical="center" wrapText="1"/>
    </xf>
    <xf numFmtId="0" fontId="1" fillId="3" borderId="0" xfId="0" applyFont="1" applyFill="1" applyBorder="1" applyProtection="1"/>
    <xf numFmtId="0" fontId="1" fillId="3" borderId="33" xfId="0" applyFont="1" applyFill="1" applyBorder="1" applyAlignment="1" applyProtection="1">
      <alignment horizontal="center" vertical="center" wrapText="1"/>
    </xf>
    <xf numFmtId="0" fontId="1" fillId="3" borderId="26" xfId="2" applyFont="1" applyFill="1" applyBorder="1" applyAlignment="1">
      <alignment vertical="center" wrapText="1"/>
    </xf>
    <xf numFmtId="0" fontId="1" fillId="3" borderId="26" xfId="2" applyFont="1" applyFill="1" applyBorder="1" applyAlignment="1">
      <alignment horizontal="center" vertical="center" wrapText="1"/>
    </xf>
    <xf numFmtId="0" fontId="20" fillId="3" borderId="26" xfId="5" applyFont="1" applyFill="1" applyBorder="1" applyAlignment="1">
      <alignment horizontal="center" vertical="center" wrapText="1"/>
    </xf>
    <xf numFmtId="14" fontId="1" fillId="3" borderId="26" xfId="2" applyNumberFormat="1" applyFont="1" applyFill="1" applyBorder="1" applyAlignment="1">
      <alignment horizontal="center" vertical="center" wrapText="1"/>
    </xf>
    <xf numFmtId="0" fontId="1" fillId="3" borderId="30" xfId="2" applyFont="1" applyFill="1" applyBorder="1" applyAlignment="1">
      <alignment horizontal="center" vertical="center" wrapText="1"/>
    </xf>
    <xf numFmtId="0" fontId="1" fillId="3" borderId="4" xfId="0" applyFont="1" applyFill="1" applyBorder="1" applyAlignment="1" applyProtection="1">
      <alignment horizontal="justify"/>
    </xf>
    <xf numFmtId="0" fontId="1" fillId="3" borderId="34" xfId="2" applyFont="1" applyFill="1" applyBorder="1" applyAlignment="1">
      <alignment horizontal="justify" vertical="center" wrapText="1"/>
    </xf>
    <xf numFmtId="0" fontId="1" fillId="3" borderId="4" xfId="2" applyFont="1" applyFill="1" applyBorder="1" applyAlignment="1">
      <alignment vertical="center" wrapText="1"/>
    </xf>
    <xf numFmtId="0" fontId="1" fillId="3" borderId="26" xfId="0" applyFont="1" applyFill="1" applyBorder="1" applyAlignment="1" applyProtection="1">
      <alignment horizontal="center" vertical="center" wrapText="1"/>
    </xf>
    <xf numFmtId="0" fontId="1" fillId="3" borderId="4" xfId="2" applyFont="1" applyFill="1" applyBorder="1" applyAlignment="1">
      <alignment horizontal="center" vertical="center" wrapText="1"/>
    </xf>
    <xf numFmtId="0" fontId="1" fillId="3" borderId="4" xfId="0" applyFont="1" applyFill="1" applyBorder="1" applyAlignment="1" applyProtection="1">
      <alignment horizontal="justify" vertical="center" wrapText="1"/>
    </xf>
    <xf numFmtId="0" fontId="1" fillId="3" borderId="2" xfId="2" applyFont="1" applyFill="1" applyBorder="1" applyAlignment="1">
      <alignment horizontal="center" vertical="center" wrapText="1"/>
    </xf>
    <xf numFmtId="0" fontId="1" fillId="3" borderId="4" xfId="0" applyFont="1" applyFill="1" applyBorder="1" applyAlignment="1">
      <alignment horizontal="justify" vertical="center" wrapText="1"/>
    </xf>
    <xf numFmtId="0" fontId="1" fillId="3" borderId="1" xfId="2" applyFont="1" applyFill="1" applyBorder="1" applyAlignment="1">
      <alignment horizontal="justify" vertical="center" wrapText="1"/>
    </xf>
    <xf numFmtId="0" fontId="1" fillId="3" borderId="25" xfId="2" applyFont="1" applyFill="1" applyBorder="1" applyAlignment="1">
      <alignment vertical="center" wrapText="1"/>
    </xf>
    <xf numFmtId="0" fontId="1" fillId="3" borderId="25" xfId="2" applyFont="1" applyFill="1" applyBorder="1" applyAlignment="1">
      <alignment horizontal="center" vertical="center" wrapText="1"/>
    </xf>
    <xf numFmtId="0" fontId="20" fillId="3" borderId="25" xfId="5" applyFont="1" applyFill="1" applyBorder="1" applyAlignment="1">
      <alignment horizontal="center" vertical="center" wrapText="1"/>
    </xf>
    <xf numFmtId="0" fontId="1" fillId="3" borderId="35" xfId="0" applyFont="1" applyFill="1" applyBorder="1" applyAlignment="1">
      <alignment horizontal="justify" vertical="center" wrapText="1"/>
    </xf>
    <xf numFmtId="0" fontId="1" fillId="3" borderId="24" xfId="2" applyFont="1" applyFill="1" applyBorder="1" applyAlignment="1">
      <alignment vertical="center" wrapText="1"/>
    </xf>
    <xf numFmtId="0" fontId="1" fillId="3" borderId="24" xfId="2" applyFont="1" applyFill="1" applyBorder="1" applyAlignment="1">
      <alignment horizontal="center" vertical="center" wrapText="1"/>
    </xf>
    <xf numFmtId="0" fontId="20" fillId="3" borderId="24" xfId="5" applyFont="1" applyFill="1" applyBorder="1" applyAlignment="1">
      <alignment horizontal="center" vertical="center" wrapText="1"/>
    </xf>
    <xf numFmtId="0" fontId="25" fillId="3" borderId="36" xfId="0" applyFont="1" applyFill="1" applyBorder="1" applyAlignment="1">
      <alignment horizontal="justify" vertical="center" wrapText="1"/>
    </xf>
    <xf numFmtId="0" fontId="1" fillId="3" borderId="23" xfId="2" applyFont="1" applyFill="1" applyBorder="1" applyAlignment="1">
      <alignment vertical="center" wrapText="1"/>
    </xf>
    <xf numFmtId="14" fontId="1" fillId="3" borderId="2" xfId="2" applyNumberFormat="1" applyFont="1" applyFill="1" applyBorder="1" applyAlignment="1">
      <alignment horizontal="center" vertical="center" wrapText="1"/>
    </xf>
    <xf numFmtId="14" fontId="1" fillId="3" borderId="25" xfId="2" applyNumberFormat="1" applyFont="1" applyFill="1" applyBorder="1" applyAlignment="1">
      <alignment horizontal="center" vertical="center" wrapText="1"/>
    </xf>
    <xf numFmtId="0" fontId="1" fillId="3" borderId="4" xfId="0" applyFont="1" applyFill="1" applyBorder="1" applyAlignment="1" applyProtection="1">
      <alignment horizontal="left" vertical="center" wrapText="1"/>
    </xf>
    <xf numFmtId="0" fontId="24" fillId="3" borderId="4" xfId="2" applyFont="1" applyFill="1" applyBorder="1" applyAlignment="1">
      <alignment vertical="center"/>
    </xf>
    <xf numFmtId="0" fontId="1" fillId="3" borderId="23" xfId="2" applyFont="1" applyFill="1" applyBorder="1" applyAlignment="1">
      <alignment horizontal="center" vertical="center" wrapText="1"/>
    </xf>
    <xf numFmtId="0" fontId="20" fillId="3" borderId="23" xfId="2" applyFont="1" applyFill="1" applyBorder="1" applyAlignment="1">
      <alignment horizontal="center" vertical="center" wrapText="1"/>
    </xf>
    <xf numFmtId="0" fontId="20" fillId="3" borderId="25" xfId="2" applyFont="1" applyFill="1" applyBorder="1" applyAlignment="1">
      <alignment horizontal="center" vertical="center" wrapText="1"/>
    </xf>
    <xf numFmtId="0" fontId="20" fillId="3" borderId="23" xfId="2" applyFont="1" applyFill="1" applyBorder="1" applyAlignment="1">
      <alignment horizontal="justify" vertical="center" wrapText="1"/>
    </xf>
    <xf numFmtId="0" fontId="24" fillId="3" borderId="4" xfId="2" applyFont="1" applyFill="1" applyBorder="1" applyAlignment="1">
      <alignment horizontal="center" vertical="center" wrapText="1"/>
    </xf>
    <xf numFmtId="49" fontId="20" fillId="3" borderId="4" xfId="0" applyNumberFormat="1" applyFont="1" applyFill="1" applyBorder="1" applyAlignment="1">
      <alignment horizontal="justify" vertical="center" wrapText="1"/>
    </xf>
    <xf numFmtId="0" fontId="1" fillId="3" borderId="9" xfId="2" applyFont="1" applyFill="1" applyBorder="1" applyAlignment="1">
      <alignment horizontal="center" vertical="center" wrapText="1"/>
    </xf>
    <xf numFmtId="0" fontId="20" fillId="3" borderId="9" xfId="2" applyFont="1" applyFill="1" applyBorder="1" applyAlignment="1">
      <alignment horizontal="center" vertical="center" wrapText="1"/>
    </xf>
    <xf numFmtId="0" fontId="1" fillId="3" borderId="4" xfId="2" applyFont="1" applyFill="1" applyBorder="1" applyAlignment="1">
      <alignment vertical="center"/>
    </xf>
    <xf numFmtId="0" fontId="20" fillId="3" borderId="25" xfId="0" applyFont="1" applyFill="1" applyBorder="1" applyAlignment="1">
      <alignment horizontal="center" vertical="center" wrapText="1"/>
    </xf>
    <xf numFmtId="0" fontId="20" fillId="3" borderId="25" xfId="0" applyFont="1" applyFill="1" applyBorder="1" applyAlignment="1">
      <alignment vertical="center" wrapText="1"/>
    </xf>
    <xf numFmtId="0" fontId="1" fillId="3" borderId="4" xfId="2" applyFont="1" applyFill="1" applyBorder="1" applyAlignment="1">
      <alignment horizontal="justify" vertical="top" wrapText="1"/>
    </xf>
    <xf numFmtId="0" fontId="1" fillId="3" borderId="19" xfId="2" applyFont="1" applyFill="1" applyBorder="1" applyAlignment="1">
      <alignment vertical="center" wrapText="1"/>
    </xf>
    <xf numFmtId="0" fontId="20" fillId="3" borderId="4" xfId="2" applyFont="1" applyFill="1" applyBorder="1" applyAlignment="1">
      <alignment horizontal="center" vertical="center" wrapText="1"/>
    </xf>
    <xf numFmtId="0" fontId="20" fillId="3" borderId="4" xfId="0" applyFont="1" applyFill="1" applyBorder="1" applyAlignment="1">
      <alignment horizontal="center" vertical="center" wrapText="1"/>
    </xf>
    <xf numFmtId="0" fontId="1" fillId="3" borderId="2" xfId="2" applyFont="1" applyFill="1" applyBorder="1" applyAlignment="1">
      <alignment horizontal="left" vertical="center" wrapText="1"/>
    </xf>
    <xf numFmtId="0" fontId="20" fillId="3" borderId="24" xfId="2" applyFont="1" applyFill="1" applyBorder="1" applyAlignment="1">
      <alignment horizontal="center" vertical="center" wrapText="1"/>
    </xf>
    <xf numFmtId="0" fontId="1" fillId="0" borderId="9" xfId="2" applyFont="1" applyBorder="1" applyAlignment="1">
      <alignment vertical="center" wrapText="1"/>
    </xf>
    <xf numFmtId="0" fontId="1" fillId="0" borderId="9" xfId="2" applyFont="1" applyFill="1" applyBorder="1" applyAlignment="1">
      <alignment horizontal="center" vertical="center" wrapText="1"/>
    </xf>
    <xf numFmtId="0" fontId="1" fillId="6" borderId="4" xfId="2" applyFont="1" applyFill="1" applyBorder="1" applyAlignment="1">
      <alignment horizontal="justify" vertical="center" wrapText="1"/>
    </xf>
    <xf numFmtId="0" fontId="1" fillId="0" borderId="4" xfId="2" applyFont="1" applyBorder="1" applyAlignment="1">
      <alignment vertical="center"/>
    </xf>
    <xf numFmtId="0" fontId="1" fillId="3" borderId="4" xfId="2" applyFont="1" applyFill="1" applyBorder="1" applyAlignment="1" applyProtection="1">
      <alignment horizontal="center" vertical="center"/>
      <protection locked="0"/>
    </xf>
    <xf numFmtId="0" fontId="1" fillId="0" borderId="20" xfId="2" applyFont="1" applyBorder="1" applyAlignment="1">
      <alignment vertical="center" wrapText="1"/>
    </xf>
    <xf numFmtId="0" fontId="1" fillId="3" borderId="20" xfId="2" applyFont="1" applyFill="1" applyBorder="1" applyAlignment="1">
      <alignment vertical="center" wrapText="1"/>
    </xf>
    <xf numFmtId="0" fontId="1" fillId="0" borderId="20" xfId="2" quotePrefix="1" applyFont="1" applyBorder="1" applyAlignment="1">
      <alignment vertical="center" wrapText="1"/>
    </xf>
    <xf numFmtId="0" fontId="1" fillId="3" borderId="20" xfId="2" applyFont="1" applyFill="1" applyBorder="1" applyAlignment="1">
      <alignment horizontal="center" vertical="center" wrapText="1"/>
    </xf>
    <xf numFmtId="0" fontId="20" fillId="3" borderId="20" xfId="2" applyFont="1" applyFill="1" applyBorder="1" applyAlignment="1">
      <alignment horizontal="center" vertical="center" wrapText="1"/>
    </xf>
    <xf numFmtId="0" fontId="1" fillId="0" borderId="20" xfId="2" applyFont="1" applyFill="1" applyBorder="1" applyAlignment="1">
      <alignment horizontal="center" vertical="center" wrapText="1"/>
    </xf>
    <xf numFmtId="0" fontId="1" fillId="3" borderId="24" xfId="2" quotePrefix="1" applyFont="1" applyFill="1" applyBorder="1" applyAlignment="1">
      <alignment vertical="center" wrapText="1"/>
    </xf>
    <xf numFmtId="165" fontId="1" fillId="3" borderId="4" xfId="2" applyNumberFormat="1" applyFont="1" applyFill="1" applyBorder="1" applyAlignment="1" applyProtection="1">
      <alignment horizontal="center" vertical="center" wrapText="1"/>
      <protection locked="0"/>
    </xf>
    <xf numFmtId="0" fontId="20" fillId="3" borderId="19" xfId="0" applyFont="1" applyFill="1" applyBorder="1" applyAlignment="1">
      <alignment vertical="center" wrapText="1"/>
    </xf>
    <xf numFmtId="0" fontId="1" fillId="3" borderId="0" xfId="0" applyFont="1" applyFill="1" applyProtection="1"/>
    <xf numFmtId="0" fontId="1" fillId="3" borderId="0" xfId="0" applyNumberFormat="1" applyFont="1" applyFill="1" applyProtection="1"/>
    <xf numFmtId="0" fontId="1" fillId="3" borderId="0" xfId="0" applyFont="1" applyFill="1" applyAlignment="1" applyProtection="1">
      <alignment horizontal="justify"/>
    </xf>
    <xf numFmtId="0" fontId="1" fillId="2" borderId="0" xfId="0" applyFont="1" applyFill="1" applyProtection="1"/>
    <xf numFmtId="0" fontId="1" fillId="2" borderId="0" xfId="0" applyNumberFormat="1" applyFont="1" applyFill="1" applyProtection="1"/>
    <xf numFmtId="0" fontId="1" fillId="2" borderId="0" xfId="0" applyFont="1" applyFill="1" applyAlignment="1" applyProtection="1">
      <alignment horizontal="justify"/>
    </xf>
    <xf numFmtId="0" fontId="20" fillId="3" borderId="23" xfId="5" applyFont="1" applyFill="1" applyBorder="1" applyAlignment="1">
      <alignment horizontal="center" vertical="center" wrapText="1"/>
    </xf>
    <xf numFmtId="14" fontId="1" fillId="3" borderId="23" xfId="2" applyNumberFormat="1" applyFont="1" applyFill="1" applyBorder="1" applyAlignment="1">
      <alignment horizontal="center" vertical="center" wrapText="1"/>
    </xf>
    <xf numFmtId="0" fontId="1" fillId="3" borderId="0" xfId="0" applyFont="1" applyFill="1" applyBorder="1" applyAlignment="1" applyProtection="1">
      <alignment wrapText="1"/>
    </xf>
    <xf numFmtId="0" fontId="47" fillId="3" borderId="4" xfId="0" applyFont="1" applyFill="1" applyBorder="1" applyAlignment="1">
      <alignment horizontal="center" vertical="center" wrapText="1"/>
    </xf>
    <xf numFmtId="0" fontId="1" fillId="3" borderId="4" xfId="0" applyFont="1" applyFill="1" applyBorder="1" applyAlignment="1" applyProtection="1">
      <alignment vertical="center" wrapText="1"/>
      <protection locked="0"/>
    </xf>
    <xf numFmtId="0" fontId="1" fillId="3" borderId="19" xfId="2" applyFont="1" applyFill="1" applyBorder="1" applyAlignment="1">
      <alignment vertical="center"/>
    </xf>
    <xf numFmtId="14" fontId="2" fillId="2" borderId="3" xfId="0" applyNumberFormat="1" applyFont="1" applyFill="1" applyBorder="1" applyAlignment="1" applyProtection="1">
      <alignment horizontal="justify" vertical="center" wrapText="1"/>
    </xf>
    <xf numFmtId="9" fontId="1" fillId="0" borderId="34" xfId="0" applyNumberFormat="1" applyFont="1" applyFill="1" applyBorder="1" applyAlignment="1">
      <alignment horizontal="center" vertical="center" wrapText="1"/>
    </xf>
    <xf numFmtId="0" fontId="20" fillId="0" borderId="4" xfId="0" applyFont="1" applyFill="1" applyBorder="1" applyAlignment="1">
      <alignment horizontal="justify" wrapText="1"/>
    </xf>
    <xf numFmtId="14" fontId="20" fillId="3" borderId="6" xfId="0" applyNumberFormat="1" applyFont="1" applyFill="1" applyBorder="1" applyAlignment="1">
      <alignment horizontal="justify" vertical="center" wrapText="1"/>
    </xf>
    <xf numFmtId="0" fontId="20" fillId="0" borderId="5" xfId="0" applyFont="1" applyFill="1" applyBorder="1" applyAlignment="1">
      <alignment horizontal="justify" vertical="center" wrapText="1"/>
    </xf>
    <xf numFmtId="0" fontId="20" fillId="0" borderId="0" xfId="0" applyFont="1" applyFill="1" applyAlignment="1">
      <alignment wrapText="1"/>
    </xf>
    <xf numFmtId="14" fontId="22" fillId="9" borderId="7" xfId="0" applyNumberFormat="1" applyFont="1" applyFill="1" applyBorder="1" applyAlignment="1">
      <alignment horizontal="center" vertical="center"/>
    </xf>
    <xf numFmtId="0" fontId="50" fillId="0" borderId="0" xfId="0" applyFont="1" applyAlignment="1">
      <alignment horizontal="justify" vertical="center" wrapText="1"/>
    </xf>
    <xf numFmtId="0" fontId="50" fillId="0" borderId="5" xfId="0" applyFont="1" applyBorder="1" applyAlignment="1">
      <alignment horizontal="justify" vertical="center" wrapText="1"/>
    </xf>
    <xf numFmtId="0" fontId="50" fillId="0" borderId="4" xfId="0" applyFont="1" applyFill="1" applyBorder="1" applyAlignment="1">
      <alignment horizontal="left" vertical="top" wrapText="1"/>
    </xf>
    <xf numFmtId="0" fontId="50" fillId="3" borderId="0" xfId="0" applyFont="1" applyFill="1"/>
    <xf numFmtId="0" fontId="50" fillId="0" borderId="4" xfId="0" applyFont="1" applyFill="1" applyBorder="1" applyAlignment="1">
      <alignment horizontal="justify" vertical="center" wrapText="1"/>
    </xf>
    <xf numFmtId="0" fontId="50" fillId="0" borderId="4" xfId="0" applyFont="1" applyBorder="1" applyAlignment="1">
      <alignment horizontal="justify" vertical="top" wrapText="1"/>
    </xf>
    <xf numFmtId="0" fontId="51" fillId="3" borderId="0" xfId="0" applyFont="1" applyFill="1"/>
    <xf numFmtId="0" fontId="1" fillId="3" borderId="9" xfId="0"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wrapText="1"/>
    </xf>
    <xf numFmtId="0" fontId="6" fillId="5" borderId="3" xfId="2" applyFont="1" applyFill="1" applyBorder="1" applyAlignment="1">
      <alignment horizontal="center" vertical="center" wrapText="1"/>
    </xf>
    <xf numFmtId="0" fontId="6" fillId="5" borderId="21" xfId="2" applyFont="1" applyFill="1" applyBorder="1" applyAlignment="1">
      <alignment horizontal="center" vertical="center" wrapText="1"/>
    </xf>
    <xf numFmtId="0" fontId="1" fillId="0" borderId="28" xfId="0" applyFont="1" applyFill="1" applyBorder="1" applyAlignment="1">
      <alignment horizontal="justify" vertical="center" wrapText="1"/>
    </xf>
    <xf numFmtId="0" fontId="20" fillId="0" borderId="0" xfId="0" applyFont="1" applyFill="1"/>
    <xf numFmtId="0" fontId="17" fillId="0" borderId="0" xfId="0" applyFont="1" applyFill="1" applyAlignment="1">
      <alignment wrapText="1"/>
    </xf>
    <xf numFmtId="9" fontId="25" fillId="3" borderId="44" xfId="0" applyNumberFormat="1" applyFont="1" applyFill="1" applyBorder="1" applyAlignment="1">
      <alignment horizontal="center" vertical="center" wrapText="1"/>
    </xf>
    <xf numFmtId="0" fontId="20" fillId="0" borderId="0" xfId="0" applyFont="1" applyFill="1" applyBorder="1"/>
    <xf numFmtId="0" fontId="1" fillId="0" borderId="9" xfId="2" applyFont="1" applyFill="1" applyBorder="1" applyAlignment="1">
      <alignment vertical="center" wrapText="1"/>
    </xf>
    <xf numFmtId="0" fontId="1" fillId="0" borderId="26" xfId="2" applyFont="1" applyFill="1" applyBorder="1" applyAlignment="1">
      <alignment vertical="center" wrapText="1"/>
    </xf>
    <xf numFmtId="0" fontId="1" fillId="0" borderId="25" xfId="2" applyFont="1" applyFill="1" applyBorder="1" applyAlignment="1">
      <alignment vertical="center" wrapText="1"/>
    </xf>
    <xf numFmtId="0" fontId="1" fillId="0" borderId="24" xfId="2" applyFont="1" applyFill="1" applyBorder="1" applyAlignment="1">
      <alignment vertical="center" wrapText="1"/>
    </xf>
    <xf numFmtId="0" fontId="1" fillId="0" borderId="23" xfId="2" applyFont="1" applyFill="1" applyBorder="1" applyAlignment="1">
      <alignment vertical="center" wrapText="1"/>
    </xf>
    <xf numFmtId="0" fontId="1" fillId="0" borderId="4" xfId="2" applyFont="1" applyFill="1" applyBorder="1" applyAlignment="1">
      <alignment vertical="center" wrapText="1"/>
    </xf>
    <xf numFmtId="0" fontId="1" fillId="0" borderId="20" xfId="2" applyFont="1" applyFill="1" applyBorder="1" applyAlignment="1">
      <alignment vertical="center" wrapText="1"/>
    </xf>
    <xf numFmtId="0" fontId="1" fillId="0" borderId="0" xfId="0" applyFont="1" applyFill="1" applyProtection="1"/>
    <xf numFmtId="0" fontId="6" fillId="5" borderId="17" xfId="2" applyFont="1" applyFill="1" applyBorder="1" applyAlignment="1">
      <alignment horizontal="center" vertical="center" wrapText="1"/>
    </xf>
    <xf numFmtId="0" fontId="6" fillId="5" borderId="8" xfId="5" applyFont="1" applyFill="1" applyBorder="1" applyAlignment="1">
      <alignment horizontal="center" vertical="center" wrapText="1"/>
    </xf>
    <xf numFmtId="0" fontId="1" fillId="3" borderId="2" xfId="2" applyFont="1" applyFill="1" applyBorder="1" applyAlignment="1">
      <alignment vertical="center" wrapText="1"/>
    </xf>
    <xf numFmtId="0" fontId="1" fillId="3" borderId="31" xfId="1" applyFont="1" applyFill="1" applyBorder="1" applyAlignment="1">
      <alignment horizontal="justify" vertical="center" wrapText="1"/>
    </xf>
    <xf numFmtId="0" fontId="54" fillId="3" borderId="9" xfId="2" applyFont="1" applyFill="1" applyBorder="1" applyAlignment="1">
      <alignment horizontal="justify" vertical="center" wrapText="1"/>
    </xf>
    <xf numFmtId="0" fontId="54" fillId="3" borderId="26" xfId="2" applyFont="1" applyFill="1" applyBorder="1" applyAlignment="1">
      <alignment horizontal="justify" vertical="center" wrapText="1"/>
    </xf>
    <xf numFmtId="0" fontId="54" fillId="3" borderId="4" xfId="0" applyFont="1" applyFill="1" applyBorder="1" applyAlignment="1" applyProtection="1">
      <alignment horizontal="justify" vertical="center" wrapText="1"/>
    </xf>
    <xf numFmtId="0" fontId="54" fillId="3" borderId="26" xfId="1" applyFont="1" applyFill="1" applyBorder="1" applyAlignment="1">
      <alignment horizontal="justify" vertical="center" wrapText="1"/>
    </xf>
    <xf numFmtId="0" fontId="54" fillId="3" borderId="0" xfId="0" applyFont="1" applyFill="1" applyBorder="1" applyAlignment="1" applyProtection="1">
      <alignment horizontal="justify" vertical="center" wrapText="1"/>
    </xf>
    <xf numFmtId="0" fontId="54" fillId="3" borderId="2" xfId="2" applyFont="1" applyFill="1" applyBorder="1" applyAlignment="1" applyProtection="1">
      <alignment horizontal="justify" vertical="center" wrapText="1"/>
      <protection locked="0"/>
    </xf>
    <xf numFmtId="0" fontId="54" fillId="3" borderId="23" xfId="2" applyFont="1" applyFill="1" applyBorder="1" applyAlignment="1">
      <alignment horizontal="justify" vertical="center" wrapText="1"/>
    </xf>
    <xf numFmtId="0" fontId="54" fillId="3" borderId="23" xfId="2" applyFont="1" applyFill="1" applyBorder="1" applyAlignment="1">
      <alignment vertical="center" wrapText="1"/>
    </xf>
    <xf numFmtId="0" fontId="54" fillId="3" borderId="32" xfId="2" applyFont="1" applyFill="1" applyBorder="1" applyAlignment="1">
      <alignment horizontal="justify" vertical="center" wrapText="1"/>
    </xf>
    <xf numFmtId="0" fontId="54" fillId="3" borderId="23" xfId="0" applyFont="1" applyFill="1" applyBorder="1" applyAlignment="1">
      <alignment horizontal="justify" vertical="center" wrapText="1"/>
    </xf>
    <xf numFmtId="0" fontId="54" fillId="3" borderId="4" xfId="2" applyFont="1" applyFill="1" applyBorder="1" applyAlignment="1">
      <alignment horizontal="justify" vertical="center" wrapText="1"/>
    </xf>
    <xf numFmtId="0" fontId="54" fillId="3" borderId="4" xfId="2" applyFont="1" applyFill="1" applyBorder="1" applyAlignment="1" applyProtection="1">
      <alignment horizontal="justify" vertical="center" wrapText="1"/>
      <protection locked="0"/>
    </xf>
    <xf numFmtId="0" fontId="57" fillId="3" borderId="2" xfId="2" applyFont="1" applyFill="1" applyBorder="1" applyAlignment="1" applyProtection="1">
      <alignment horizontal="justify" vertical="center" wrapText="1"/>
      <protection locked="0"/>
    </xf>
    <xf numFmtId="0" fontId="54" fillId="3" borderId="24" xfId="2" applyFont="1" applyFill="1" applyBorder="1" applyAlignment="1">
      <alignment horizontal="justify" vertical="center" wrapText="1"/>
    </xf>
    <xf numFmtId="0" fontId="54" fillId="3" borderId="25" xfId="2" applyFont="1" applyFill="1" applyBorder="1" applyAlignment="1">
      <alignment horizontal="justify" vertical="center" wrapText="1"/>
    </xf>
    <xf numFmtId="0" fontId="57" fillId="0" borderId="25" xfId="0" applyFont="1" applyFill="1" applyBorder="1" applyAlignment="1">
      <alignment horizontal="justify" vertical="center" wrapText="1"/>
    </xf>
    <xf numFmtId="0" fontId="54" fillId="0" borderId="4" xfId="2" applyFont="1" applyFill="1" applyBorder="1" applyAlignment="1">
      <alignment horizontal="justify" vertical="center" wrapText="1"/>
    </xf>
    <xf numFmtId="0" fontId="54" fillId="3" borderId="40" xfId="2" applyFont="1" applyFill="1" applyBorder="1" applyAlignment="1">
      <alignment horizontal="justify" vertical="center" wrapText="1"/>
    </xf>
    <xf numFmtId="0" fontId="54" fillId="0" borderId="46" xfId="2" applyFont="1" applyFill="1" applyBorder="1" applyAlignment="1">
      <alignment vertical="center" wrapText="1"/>
    </xf>
    <xf numFmtId="0" fontId="54" fillId="0" borderId="151" xfId="2" applyFont="1" applyFill="1" applyBorder="1" applyAlignment="1">
      <alignment horizontal="justify" vertical="center" wrapText="1"/>
    </xf>
    <xf numFmtId="0" fontId="54" fillId="0" borderId="24" xfId="2" applyFont="1" applyFill="1" applyBorder="1" applyAlignment="1">
      <alignment horizontal="justify" vertical="center" wrapText="1"/>
    </xf>
    <xf numFmtId="0" fontId="1" fillId="0" borderId="4" xfId="2" applyFont="1" applyFill="1" applyBorder="1" applyAlignment="1" applyProtection="1">
      <alignment horizontal="center" vertical="center" wrapText="1"/>
      <protection locked="0"/>
    </xf>
    <xf numFmtId="0" fontId="6" fillId="3" borderId="0" xfId="0" applyFont="1" applyFill="1" applyProtection="1"/>
    <xf numFmtId="0" fontId="1" fillId="3" borderId="0" xfId="2" applyFont="1" applyFill="1" applyBorder="1" applyAlignment="1">
      <alignment horizontal="center" vertical="center" wrapText="1"/>
    </xf>
    <xf numFmtId="0" fontId="20" fillId="3" borderId="0" xfId="0" applyFont="1" applyFill="1" applyBorder="1" applyAlignment="1">
      <alignment horizontal="justify" vertical="center" wrapText="1"/>
    </xf>
    <xf numFmtId="0" fontId="58" fillId="2" borderId="0" xfId="0" applyFont="1" applyFill="1" applyProtection="1"/>
    <xf numFmtId="0" fontId="25" fillId="0" borderId="46" xfId="0" applyFont="1" applyFill="1" applyBorder="1" applyAlignment="1">
      <alignment horizontal="justify" vertical="center" wrapText="1"/>
    </xf>
    <xf numFmtId="0" fontId="1" fillId="0" borderId="46" xfId="0" applyFont="1" applyFill="1" applyBorder="1" applyAlignment="1">
      <alignment horizontal="justify" vertical="center" wrapText="1"/>
    </xf>
    <xf numFmtId="9" fontId="25" fillId="0" borderId="46" xfId="7" applyFont="1" applyFill="1" applyBorder="1" applyAlignment="1">
      <alignment horizontal="center" vertical="center" wrapText="1"/>
    </xf>
    <xf numFmtId="0" fontId="1" fillId="0" borderId="21" xfId="0" applyFont="1" applyFill="1" applyBorder="1" applyAlignment="1" applyProtection="1">
      <alignment horizontal="justify" vertical="center" wrapText="1"/>
    </xf>
    <xf numFmtId="0" fontId="21" fillId="0" borderId="19" xfId="0" applyFont="1" applyFill="1" applyBorder="1" applyAlignment="1">
      <alignment horizontal="center" vertical="center" wrapText="1"/>
    </xf>
    <xf numFmtId="14" fontId="21" fillId="5" borderId="15" xfId="0" applyNumberFormat="1" applyFont="1" applyFill="1" applyBorder="1" applyAlignment="1">
      <alignment horizontal="center" vertical="center" wrapText="1"/>
    </xf>
    <xf numFmtId="0" fontId="1" fillId="0" borderId="65" xfId="0" applyFont="1" applyFill="1" applyBorder="1" applyAlignment="1">
      <alignment horizontal="justify" vertical="center" wrapText="1"/>
    </xf>
    <xf numFmtId="0" fontId="1" fillId="0" borderId="38" xfId="0" applyFont="1" applyFill="1" applyBorder="1" applyAlignment="1">
      <alignment horizontal="justify" vertical="center" wrapText="1"/>
    </xf>
    <xf numFmtId="9" fontId="1" fillId="0" borderId="37" xfId="0" applyNumberFormat="1" applyFont="1" applyFill="1" applyBorder="1" applyAlignment="1">
      <alignment horizontal="center" vertical="center" wrapText="1"/>
    </xf>
    <xf numFmtId="0" fontId="20" fillId="0" borderId="38" xfId="0" applyFont="1" applyFill="1" applyBorder="1" applyAlignment="1">
      <alignment horizontal="justify" vertical="center" wrapText="1"/>
    </xf>
    <xf numFmtId="0" fontId="1" fillId="0" borderId="41" xfId="0" applyFont="1" applyFill="1" applyBorder="1" applyAlignment="1">
      <alignment horizontal="justify" vertical="center" wrapText="1"/>
    </xf>
    <xf numFmtId="9" fontId="1" fillId="0" borderId="40" xfId="0" applyNumberFormat="1" applyFont="1" applyFill="1" applyBorder="1" applyAlignment="1">
      <alignment horizontal="center" vertical="center" wrapText="1"/>
    </xf>
    <xf numFmtId="0" fontId="6" fillId="0" borderId="93" xfId="0" applyFont="1" applyFill="1" applyBorder="1" applyAlignment="1">
      <alignment horizontal="center" vertical="center" wrapText="1"/>
    </xf>
    <xf numFmtId="0" fontId="1" fillId="0" borderId="47" xfId="0" applyFont="1" applyFill="1" applyBorder="1" applyAlignment="1">
      <alignment horizontal="justify" vertical="center" wrapText="1"/>
    </xf>
    <xf numFmtId="0" fontId="20" fillId="0" borderId="47" xfId="0" applyFont="1" applyFill="1" applyBorder="1" applyAlignment="1">
      <alignment horizontal="justify" vertical="center" wrapText="1"/>
    </xf>
    <xf numFmtId="14" fontId="21" fillId="5" borderId="4"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14" fontId="7" fillId="5" borderId="82" xfId="0" applyNumberFormat="1" applyFont="1" applyFill="1" applyBorder="1" applyAlignment="1">
      <alignment horizontal="center" vertical="center" wrapText="1"/>
    </xf>
    <xf numFmtId="0" fontId="3" fillId="0" borderId="50"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17" fillId="0" borderId="5" xfId="0" applyFont="1" applyFill="1" applyBorder="1" applyAlignment="1">
      <alignment horizontal="justify" vertical="center" wrapText="1"/>
    </xf>
    <xf numFmtId="14" fontId="18" fillId="15" borderId="15" xfId="0" applyNumberFormat="1" applyFont="1" applyFill="1" applyBorder="1" applyAlignment="1">
      <alignment horizontal="center" vertical="center"/>
    </xf>
    <xf numFmtId="0" fontId="37" fillId="15" borderId="5" xfId="0" applyFont="1" applyFill="1" applyBorder="1" applyAlignment="1">
      <alignment horizontal="center" vertical="center" wrapText="1"/>
    </xf>
    <xf numFmtId="0" fontId="17" fillId="0" borderId="0" xfId="0" applyFont="1" applyAlignment="1">
      <alignment wrapText="1"/>
    </xf>
    <xf numFmtId="0" fontId="20" fillId="0" borderId="4" xfId="0" applyFont="1" applyBorder="1" applyAlignment="1">
      <alignment horizontal="justify" vertical="center" wrapText="1"/>
    </xf>
    <xf numFmtId="0" fontId="3" fillId="0" borderId="5" xfId="0" applyFont="1" applyFill="1" applyBorder="1" applyAlignment="1">
      <alignment horizontal="justify" vertical="top" wrapText="1"/>
    </xf>
    <xf numFmtId="0" fontId="20" fillId="0" borderId="20" xfId="0" applyFont="1" applyBorder="1" applyAlignment="1">
      <alignment horizontal="justify" vertical="center" wrapText="1"/>
    </xf>
    <xf numFmtId="0" fontId="59" fillId="0" borderId="0" xfId="0" applyFont="1" applyAlignment="1">
      <alignment horizontal="left" vertical="center" wrapText="1"/>
    </xf>
    <xf numFmtId="0" fontId="60" fillId="0" borderId="0" xfId="0" applyFont="1" applyAlignment="1">
      <alignment horizontal="left" vertical="center" wrapText="1"/>
    </xf>
    <xf numFmtId="0" fontId="54" fillId="16" borderId="31" xfId="2" applyFont="1" applyFill="1" applyBorder="1" applyAlignment="1">
      <alignment horizontal="justify" vertical="center" wrapText="1"/>
    </xf>
    <xf numFmtId="0" fontId="54" fillId="16" borderId="32" xfId="2" applyFont="1" applyFill="1" applyBorder="1" applyAlignment="1">
      <alignment horizontal="justify" vertical="center" wrapText="1"/>
    </xf>
    <xf numFmtId="0" fontId="31" fillId="4" borderId="4" xfId="0" applyFont="1" applyFill="1" applyBorder="1" applyAlignment="1">
      <alignment vertical="center" wrapText="1"/>
    </xf>
    <xf numFmtId="0" fontId="31" fillId="4" borderId="4" xfId="0" applyFont="1" applyFill="1" applyBorder="1" applyAlignment="1">
      <alignment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9" fontId="9" fillId="3" borderId="4" xfId="7" applyNumberFormat="1" applyFont="1" applyFill="1" applyBorder="1" applyAlignment="1">
      <alignment horizontal="center" vertical="center" wrapText="1"/>
    </xf>
    <xf numFmtId="0" fontId="31" fillId="4" borderId="4" xfId="0" applyFont="1" applyFill="1" applyBorder="1" applyAlignment="1"/>
    <xf numFmtId="0" fontId="9" fillId="3" borderId="19"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20" xfId="0" applyFont="1" applyFill="1" applyBorder="1" applyAlignment="1">
      <alignment horizontal="center" vertical="center" wrapText="1"/>
    </xf>
    <xf numFmtId="9" fontId="9" fillId="0" borderId="19" xfId="0" applyNumberFormat="1" applyFont="1" applyFill="1" applyBorder="1" applyAlignment="1">
      <alignment horizontal="center" vertical="center" wrapText="1"/>
    </xf>
    <xf numFmtId="9" fontId="9" fillId="0" borderId="9" xfId="0" applyNumberFormat="1" applyFont="1" applyFill="1" applyBorder="1" applyAlignment="1">
      <alignment horizontal="center" vertical="center" wrapText="1"/>
    </xf>
    <xf numFmtId="9" fontId="9" fillId="0" borderId="20"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9" fontId="9" fillId="0" borderId="4" xfId="0" applyNumberFormat="1" applyFont="1" applyFill="1" applyBorder="1" applyAlignment="1">
      <alignment horizontal="center" vertical="center" wrapText="1"/>
    </xf>
    <xf numFmtId="9" fontId="9" fillId="3" borderId="19" xfId="7" applyNumberFormat="1" applyFont="1" applyFill="1" applyBorder="1" applyAlignment="1">
      <alignment horizontal="center" vertical="center" wrapText="1"/>
    </xf>
    <xf numFmtId="9" fontId="9" fillId="3" borderId="9" xfId="7" applyNumberFormat="1" applyFont="1" applyFill="1" applyBorder="1" applyAlignment="1">
      <alignment horizontal="center" vertical="center" wrapText="1"/>
    </xf>
    <xf numFmtId="9" fontId="9" fillId="3" borderId="20" xfId="7" applyNumberFormat="1" applyFont="1" applyFill="1" applyBorder="1" applyAlignment="1">
      <alignment horizontal="center" vertical="center" wrapText="1"/>
    </xf>
    <xf numFmtId="0" fontId="28" fillId="13" borderId="4" xfId="0" applyFont="1" applyFill="1" applyBorder="1" applyAlignment="1">
      <alignment horizontal="center"/>
    </xf>
    <xf numFmtId="0" fontId="28" fillId="5" borderId="4" xfId="0" applyFont="1" applyFill="1" applyBorder="1" applyAlignment="1">
      <alignment horizontal="center"/>
    </xf>
    <xf numFmtId="0" fontId="22" fillId="3" borderId="19"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2" fillId="9" borderId="19"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1" fillId="0" borderId="18" xfId="0" applyFont="1" applyBorder="1" applyAlignment="1">
      <alignment horizontal="center" vertical="center"/>
    </xf>
    <xf numFmtId="0" fontId="21" fillId="0" borderId="51" xfId="0" applyFont="1" applyBorder="1" applyAlignment="1">
      <alignment horizontal="center" vertical="center"/>
    </xf>
    <xf numFmtId="0" fontId="21" fillId="0" borderId="59" xfId="0" applyFont="1" applyBorder="1" applyAlignment="1">
      <alignment horizontal="center" vertical="center"/>
    </xf>
    <xf numFmtId="0" fontId="21" fillId="0" borderId="2" xfId="0" applyFont="1" applyBorder="1" applyAlignment="1">
      <alignment horizontal="center" vertical="center"/>
    </xf>
    <xf numFmtId="0" fontId="21" fillId="0" borderId="1" xfId="0" applyFont="1" applyBorder="1" applyAlignment="1">
      <alignment horizontal="center" vertical="center"/>
    </xf>
    <xf numFmtId="0" fontId="21" fillId="0" borderId="60" xfId="0" applyFont="1" applyBorder="1" applyAlignment="1">
      <alignment horizontal="center" vertical="center"/>
    </xf>
    <xf numFmtId="0" fontId="21" fillId="0" borderId="17" xfId="0" applyFont="1" applyBorder="1" applyAlignment="1">
      <alignment horizontal="center" vertical="center"/>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6" fillId="3" borderId="63"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9" xfId="0" applyFont="1" applyFill="1" applyBorder="1" applyAlignment="1">
      <alignment horizontal="center" vertical="center"/>
    </xf>
    <xf numFmtId="0" fontId="32" fillId="14" borderId="64" xfId="0" applyFont="1" applyFill="1" applyBorder="1" applyAlignment="1">
      <alignment horizontal="center" vertical="center"/>
    </xf>
    <xf numFmtId="0" fontId="32" fillId="14" borderId="1" xfId="0" applyFont="1" applyFill="1" applyBorder="1" applyAlignment="1">
      <alignment horizontal="center" vertical="center"/>
    </xf>
    <xf numFmtId="0" fontId="32" fillId="14" borderId="60" xfId="0" applyFont="1" applyFill="1" applyBorder="1" applyAlignment="1">
      <alignment horizontal="center" vertical="center"/>
    </xf>
    <xf numFmtId="0" fontId="6" fillId="2" borderId="64"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60" xfId="0" applyFont="1" applyFill="1" applyBorder="1" applyAlignment="1" applyProtection="1">
      <alignment horizontal="center" vertical="center" wrapText="1"/>
    </xf>
    <xf numFmtId="0" fontId="22" fillId="4" borderId="72" xfId="0" applyFont="1" applyFill="1" applyBorder="1" applyAlignment="1">
      <alignment vertical="center" wrapText="1"/>
    </xf>
    <xf numFmtId="0" fontId="22" fillId="4" borderId="125" xfId="0" applyFont="1" applyFill="1" applyBorder="1" applyAlignment="1">
      <alignment vertical="center" wrapText="1"/>
    </xf>
    <xf numFmtId="0" fontId="22" fillId="4" borderId="90" xfId="0" applyFont="1" applyFill="1" applyBorder="1" applyAlignment="1">
      <alignment vertical="center" wrapText="1"/>
    </xf>
    <xf numFmtId="0" fontId="23" fillId="4" borderId="126" xfId="0" applyFont="1" applyFill="1" applyBorder="1" applyAlignment="1"/>
    <xf numFmtId="9" fontId="1" fillId="0" borderId="127" xfId="0" applyNumberFormat="1" applyFont="1" applyFill="1" applyBorder="1" applyAlignment="1">
      <alignment horizontal="center" vertical="center" wrapText="1"/>
    </xf>
    <xf numFmtId="9" fontId="1" fillId="0" borderId="20" xfId="0" applyNumberFormat="1" applyFont="1" applyFill="1" applyBorder="1" applyAlignment="1">
      <alignment horizontal="center" vertical="center" wrapText="1"/>
    </xf>
    <xf numFmtId="0" fontId="20" fillId="6" borderId="127" xfId="0" applyFont="1" applyFill="1" applyBorder="1" applyAlignment="1">
      <alignment horizontal="justify" vertical="center" wrapText="1"/>
    </xf>
    <xf numFmtId="0" fontId="20" fillId="6" borderId="9" xfId="0" applyFont="1" applyFill="1" applyBorder="1" applyAlignment="1">
      <alignment horizontal="justify" vertical="center" wrapText="1"/>
    </xf>
    <xf numFmtId="0" fontId="23" fillId="4" borderId="125" xfId="0" applyFont="1" applyFill="1" applyBorder="1" applyAlignment="1">
      <alignment vertical="center" wrapText="1"/>
    </xf>
    <xf numFmtId="0" fontId="23" fillId="4" borderId="90" xfId="0" applyFont="1" applyFill="1" applyBorder="1" applyAlignment="1">
      <alignment vertical="center"/>
    </xf>
    <xf numFmtId="0" fontId="23" fillId="4" borderId="126" xfId="0" applyFont="1" applyFill="1" applyBorder="1" applyAlignment="1">
      <alignment vertical="center"/>
    </xf>
    <xf numFmtId="0" fontId="23" fillId="4" borderId="128" xfId="0" applyFont="1" applyFill="1" applyBorder="1" applyAlignment="1">
      <alignment vertical="center" wrapText="1"/>
    </xf>
    <xf numFmtId="0" fontId="22" fillId="3" borderId="90" xfId="0" applyFont="1" applyFill="1" applyBorder="1" applyAlignment="1">
      <alignment horizontal="center" vertical="center" wrapText="1"/>
    </xf>
    <xf numFmtId="0" fontId="21" fillId="5" borderId="77" xfId="0" applyFont="1" applyFill="1" applyBorder="1" applyAlignment="1">
      <alignment horizontal="center" vertical="center"/>
    </xf>
    <xf numFmtId="0" fontId="21" fillId="0" borderId="129" xfId="0" applyFont="1" applyBorder="1" applyAlignment="1">
      <alignment horizontal="center" vertical="center"/>
    </xf>
    <xf numFmtId="0" fontId="21" fillId="0" borderId="130" xfId="0" applyFont="1" applyBorder="1" applyAlignment="1">
      <alignment horizontal="center" vertical="center"/>
    </xf>
    <xf numFmtId="0" fontId="20" fillId="7" borderId="129" xfId="0" applyFont="1" applyFill="1" applyBorder="1" applyAlignment="1">
      <alignment horizontal="center" vertical="center"/>
    </xf>
    <xf numFmtId="0" fontId="20" fillId="7" borderId="131" xfId="0" applyFont="1" applyFill="1" applyBorder="1" applyAlignment="1">
      <alignment horizontal="center" vertical="center"/>
    </xf>
    <xf numFmtId="0" fontId="22" fillId="5" borderId="90" xfId="0" applyFont="1" applyFill="1" applyBorder="1" applyAlignment="1">
      <alignment horizontal="center" vertical="center"/>
    </xf>
    <xf numFmtId="0" fontId="23" fillId="5" borderId="90" xfId="0" applyFont="1" applyFill="1" applyBorder="1" applyAlignment="1">
      <alignment vertical="center"/>
    </xf>
    <xf numFmtId="0" fontId="22" fillId="5" borderId="65" xfId="0" applyFont="1" applyFill="1" applyBorder="1" applyAlignment="1">
      <alignment horizontal="center" vertical="center" wrapText="1"/>
    </xf>
    <xf numFmtId="0" fontId="22" fillId="5" borderId="66" xfId="0" applyFont="1" applyFill="1" applyBorder="1" applyAlignment="1">
      <alignment horizontal="center" vertical="center" wrapText="1"/>
    </xf>
    <xf numFmtId="0" fontId="22" fillId="7" borderId="132" xfId="0" applyFont="1" applyFill="1" applyBorder="1" applyAlignment="1">
      <alignment horizontal="center" vertical="center" wrapText="1"/>
    </xf>
    <xf numFmtId="0" fontId="22" fillId="7" borderId="133" xfId="0" applyFont="1" applyFill="1" applyBorder="1" applyAlignment="1">
      <alignment horizontal="center" vertical="center" wrapText="1"/>
    </xf>
    <xf numFmtId="0" fontId="22" fillId="3" borderId="91" xfId="0" applyFont="1" applyFill="1" applyBorder="1" applyAlignment="1">
      <alignment horizontal="center" vertical="center"/>
    </xf>
    <xf numFmtId="0" fontId="22" fillId="13" borderId="73" xfId="0" applyFont="1" applyFill="1" applyBorder="1" applyAlignment="1">
      <alignment horizontal="center" vertical="center" wrapText="1"/>
    </xf>
    <xf numFmtId="0" fontId="22" fillId="13" borderId="80" xfId="0" applyFont="1" applyFill="1" applyBorder="1" applyAlignment="1">
      <alignment horizontal="center" vertical="center" wrapText="1"/>
    </xf>
    <xf numFmtId="0" fontId="22" fillId="13" borderId="134" xfId="0" applyFont="1" applyFill="1" applyBorder="1" applyAlignment="1">
      <alignment horizontal="center" vertical="center" wrapText="1"/>
    </xf>
    <xf numFmtId="0" fontId="22" fillId="13" borderId="71" xfId="0" applyFont="1" applyFill="1" applyBorder="1" applyAlignment="1">
      <alignment horizontal="center" vertical="center" wrapText="1"/>
    </xf>
    <xf numFmtId="0" fontId="22" fillId="13" borderId="0" xfId="0" applyFont="1" applyFill="1" applyBorder="1" applyAlignment="1">
      <alignment horizontal="center" vertical="center" wrapText="1"/>
    </xf>
    <xf numFmtId="0" fontId="22" fillId="13" borderId="123" xfId="0" applyFont="1" applyFill="1" applyBorder="1" applyAlignment="1">
      <alignment horizontal="center" vertical="center" wrapText="1"/>
    </xf>
    <xf numFmtId="0" fontId="22" fillId="13" borderId="72" xfId="0" applyFont="1" applyFill="1" applyBorder="1" applyAlignment="1">
      <alignment horizontal="center" vertical="center" wrapText="1"/>
    </xf>
    <xf numFmtId="0" fontId="22" fillId="13" borderId="81" xfId="0" applyFont="1" applyFill="1" applyBorder="1" applyAlignment="1">
      <alignment horizontal="center" vertical="center" wrapText="1"/>
    </xf>
    <xf numFmtId="0" fontId="22" fillId="13" borderId="124" xfId="0" applyFont="1" applyFill="1" applyBorder="1" applyAlignment="1">
      <alignment horizontal="center" vertical="center" wrapText="1"/>
    </xf>
    <xf numFmtId="0" fontId="20" fillId="3" borderId="80" xfId="0" applyFont="1" applyFill="1" applyBorder="1" applyAlignment="1">
      <alignment horizontal="left" vertical="center" wrapText="1"/>
    </xf>
    <xf numFmtId="0" fontId="20" fillId="0" borderId="80" xfId="0" applyFont="1" applyFill="1" applyBorder="1" applyAlignment="1">
      <alignment horizontal="center"/>
    </xf>
    <xf numFmtId="0" fontId="20" fillId="0" borderId="134" xfId="0" applyFont="1" applyFill="1" applyBorder="1" applyAlignment="1">
      <alignment horizontal="center"/>
    </xf>
    <xf numFmtId="0" fontId="20" fillId="0" borderId="0" xfId="0" applyFont="1" applyFill="1" applyBorder="1" applyAlignment="1">
      <alignment horizontal="center"/>
    </xf>
    <xf numFmtId="0" fontId="20" fillId="0" borderId="123" xfId="0" applyFont="1" applyFill="1" applyBorder="1" applyAlignment="1">
      <alignment horizontal="center"/>
    </xf>
    <xf numFmtId="0" fontId="20" fillId="0" borderId="81" xfId="0" applyFont="1" applyFill="1" applyBorder="1" applyAlignment="1">
      <alignment horizontal="center"/>
    </xf>
    <xf numFmtId="0" fontId="20" fillId="0" borderId="124" xfId="0" applyFont="1" applyFill="1" applyBorder="1" applyAlignment="1">
      <alignment horizontal="center"/>
    </xf>
    <xf numFmtId="0" fontId="20" fillId="3" borderId="1" xfId="0" applyFont="1" applyFill="1" applyBorder="1" applyAlignment="1">
      <alignment horizontal="left" vertical="center" wrapText="1"/>
    </xf>
    <xf numFmtId="0" fontId="20" fillId="3" borderId="0" xfId="0" applyFont="1" applyFill="1" applyBorder="1" applyAlignment="1">
      <alignment horizontal="left" vertical="center" wrapText="1"/>
    </xf>
    <xf numFmtId="14" fontId="20" fillId="3" borderId="81" xfId="0" applyNumberFormat="1" applyFont="1" applyFill="1" applyBorder="1" applyAlignment="1">
      <alignment horizontal="left" vertical="center" wrapText="1"/>
    </xf>
    <xf numFmtId="0" fontId="20" fillId="3" borderId="81" xfId="0" applyFont="1" applyFill="1" applyBorder="1" applyAlignment="1">
      <alignment horizontal="left" vertical="center" wrapText="1"/>
    </xf>
    <xf numFmtId="0" fontId="22" fillId="13" borderId="34" xfId="0" applyFont="1" applyFill="1" applyBorder="1" applyAlignment="1">
      <alignment horizontal="center" vertical="center" wrapText="1"/>
    </xf>
    <xf numFmtId="0" fontId="22" fillId="13" borderId="30" xfId="0" applyFont="1" applyFill="1" applyBorder="1" applyAlignment="1">
      <alignment horizontal="center" vertical="center" wrapText="1"/>
    </xf>
    <xf numFmtId="0" fontId="22" fillId="13" borderId="67" xfId="0" applyFont="1" applyFill="1" applyBorder="1" applyAlignment="1">
      <alignment horizontal="center" vertical="center" wrapText="1"/>
    </xf>
    <xf numFmtId="0" fontId="22" fillId="13" borderId="31" xfId="0" applyFont="1" applyFill="1" applyBorder="1" applyAlignment="1">
      <alignment horizontal="center" vertical="center" wrapText="1"/>
    </xf>
    <xf numFmtId="0" fontId="22" fillId="13" borderId="68" xfId="0" applyFont="1" applyFill="1" applyBorder="1" applyAlignment="1">
      <alignment horizontal="center" vertical="center" wrapText="1"/>
    </xf>
    <xf numFmtId="0" fontId="20" fillId="3" borderId="120" xfId="0" applyFont="1" applyFill="1" applyBorder="1" applyAlignment="1">
      <alignment horizontal="left" vertical="center" wrapText="1"/>
    </xf>
    <xf numFmtId="0" fontId="20" fillId="3" borderId="95" xfId="0" applyFont="1" applyFill="1" applyBorder="1" applyAlignment="1">
      <alignment horizontal="left" vertical="center" wrapText="1"/>
    </xf>
    <xf numFmtId="0" fontId="22" fillId="3" borderId="95" xfId="0" applyFont="1" applyFill="1" applyBorder="1" applyAlignment="1">
      <alignment horizontal="center" vertical="center"/>
    </xf>
    <xf numFmtId="0" fontId="22" fillId="3" borderId="119"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135" xfId="0" applyFont="1" applyFill="1" applyBorder="1" applyAlignment="1">
      <alignment horizontal="center" vertical="center"/>
    </xf>
    <xf numFmtId="0" fontId="22" fillId="3" borderId="98" xfId="0" applyFont="1" applyFill="1" applyBorder="1" applyAlignment="1">
      <alignment horizontal="center" vertical="center"/>
    </xf>
    <xf numFmtId="0" fontId="22" fillId="3" borderId="136" xfId="0" applyFont="1" applyFill="1" applyBorder="1" applyAlignment="1">
      <alignment horizontal="center" vertical="center"/>
    </xf>
    <xf numFmtId="14" fontId="20" fillId="3" borderId="118" xfId="0" applyNumberFormat="1" applyFont="1" applyFill="1" applyBorder="1" applyAlignment="1">
      <alignment horizontal="left" vertical="center" wrapText="1"/>
    </xf>
    <xf numFmtId="0" fontId="20" fillId="3" borderId="118" xfId="0" applyFont="1" applyFill="1" applyBorder="1" applyAlignment="1">
      <alignment horizontal="left" vertical="center" wrapText="1"/>
    </xf>
    <xf numFmtId="0" fontId="20" fillId="3" borderId="98" xfId="0" applyFont="1" applyFill="1" applyBorder="1" applyAlignment="1">
      <alignment horizontal="left" vertical="center" wrapText="1"/>
    </xf>
    <xf numFmtId="0" fontId="23" fillId="4" borderId="73" xfId="0" applyFont="1" applyFill="1" applyBorder="1" applyAlignment="1">
      <alignment horizontal="left" vertical="center" wrapText="1"/>
    </xf>
    <xf numFmtId="0" fontId="23" fillId="4" borderId="137" xfId="0" applyFont="1" applyFill="1" applyBorder="1" applyAlignment="1">
      <alignment horizontal="left" vertical="center" wrapText="1"/>
    </xf>
    <xf numFmtId="0" fontId="23" fillId="4" borderId="73" xfId="0" applyFont="1" applyFill="1" applyBorder="1" applyAlignment="1">
      <alignment horizontal="center" vertical="center" wrapText="1"/>
    </xf>
    <xf numFmtId="0" fontId="23" fillId="4" borderId="72" xfId="0" applyFont="1" applyFill="1" applyBorder="1" applyAlignment="1">
      <alignment horizontal="center" vertical="center" wrapText="1"/>
    </xf>
    <xf numFmtId="0" fontId="22" fillId="3" borderId="138" xfId="0" applyFont="1" applyFill="1" applyBorder="1" applyAlignment="1">
      <alignment horizontal="center" vertical="center"/>
    </xf>
    <xf numFmtId="0" fontId="22" fillId="3" borderId="139" xfId="0" applyFont="1" applyFill="1" applyBorder="1" applyAlignment="1">
      <alignment horizontal="center" vertical="center"/>
    </xf>
    <xf numFmtId="0" fontId="21" fillId="5" borderId="140" xfId="0" applyFont="1" applyFill="1" applyBorder="1" applyAlignment="1">
      <alignment horizontal="center" vertical="center"/>
    </xf>
    <xf numFmtId="0" fontId="21" fillId="5" borderId="120" xfId="0" applyFont="1" applyFill="1" applyBorder="1" applyAlignment="1">
      <alignment horizontal="center" vertical="center"/>
    </xf>
    <xf numFmtId="0" fontId="21" fillId="5" borderId="141" xfId="0" applyFont="1" applyFill="1" applyBorder="1" applyAlignment="1">
      <alignment horizontal="center" vertical="center"/>
    </xf>
    <xf numFmtId="0" fontId="20" fillId="7" borderId="140" xfId="0" applyFont="1" applyFill="1" applyBorder="1" applyAlignment="1">
      <alignment horizontal="center" vertical="center"/>
    </xf>
    <xf numFmtId="0" fontId="20" fillId="7" borderId="120" xfId="0" applyFont="1" applyFill="1" applyBorder="1" applyAlignment="1">
      <alignment horizontal="center" vertical="center"/>
    </xf>
    <xf numFmtId="0" fontId="20" fillId="7" borderId="141" xfId="0" applyFont="1" applyFill="1" applyBorder="1" applyAlignment="1">
      <alignment horizontal="center" vertical="center"/>
    </xf>
    <xf numFmtId="0" fontId="23" fillId="5" borderId="74" xfId="0" applyFont="1" applyFill="1" applyBorder="1" applyAlignment="1">
      <alignment vertical="center"/>
    </xf>
    <xf numFmtId="0" fontId="22" fillId="5" borderId="132" xfId="0" applyFont="1" applyFill="1" applyBorder="1" applyAlignment="1">
      <alignment horizontal="center" vertical="center" wrapText="1"/>
    </xf>
    <xf numFmtId="0" fontId="22" fillId="5" borderId="133" xfId="0" applyFont="1" applyFill="1" applyBorder="1" applyAlignment="1">
      <alignment horizontal="center" vertical="center" wrapText="1"/>
    </xf>
    <xf numFmtId="0" fontId="22" fillId="5" borderId="113" xfId="0" applyFont="1" applyFill="1" applyBorder="1" applyAlignment="1">
      <alignment horizontal="center" vertical="center"/>
    </xf>
    <xf numFmtId="0" fontId="23" fillId="5" borderId="114" xfId="0" applyFont="1" applyFill="1" applyBorder="1" applyAlignment="1">
      <alignment vertical="center"/>
    </xf>
    <xf numFmtId="0" fontId="23" fillId="5" borderId="115" xfId="0" applyFont="1" applyFill="1" applyBorder="1" applyAlignment="1">
      <alignment vertical="center"/>
    </xf>
    <xf numFmtId="0" fontId="22" fillId="13" borderId="116" xfId="0" applyFont="1" applyFill="1" applyBorder="1" applyAlignment="1">
      <alignment horizontal="center" vertical="center" wrapText="1"/>
    </xf>
    <xf numFmtId="0" fontId="22" fillId="13" borderId="117" xfId="0" applyFont="1" applyFill="1" applyBorder="1" applyAlignment="1">
      <alignment horizontal="center" vertical="center" wrapText="1"/>
    </xf>
    <xf numFmtId="0" fontId="22" fillId="5" borderId="94" xfId="0" applyFont="1" applyFill="1" applyBorder="1" applyAlignment="1">
      <alignment horizontal="center" vertical="center" wrapText="1"/>
    </xf>
    <xf numFmtId="0" fontId="20" fillId="5" borderId="95" xfId="0" applyFont="1" applyFill="1" applyBorder="1" applyAlignment="1">
      <alignment horizontal="center" vertical="center"/>
    </xf>
    <xf numFmtId="0" fontId="20" fillId="5" borderId="96"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97" xfId="0" applyFont="1" applyFill="1" applyBorder="1" applyAlignment="1">
      <alignment horizontal="center" vertical="center"/>
    </xf>
    <xf numFmtId="0" fontId="20" fillId="5" borderId="98" xfId="0" applyFont="1" applyFill="1" applyBorder="1" applyAlignment="1">
      <alignment horizontal="center" vertical="center"/>
    </xf>
    <xf numFmtId="0" fontId="22" fillId="3" borderId="94" xfId="0" applyFont="1" applyFill="1" applyBorder="1" applyAlignment="1">
      <alignment horizontal="center" vertical="center" wrapText="1"/>
    </xf>
    <xf numFmtId="0" fontId="22" fillId="3" borderId="95" xfId="0" applyFont="1" applyFill="1" applyBorder="1" applyAlignment="1">
      <alignment horizontal="center" vertical="center" wrapText="1"/>
    </xf>
    <xf numFmtId="0" fontId="22" fillId="3" borderId="119" xfId="0" applyFont="1" applyFill="1" applyBorder="1" applyAlignment="1">
      <alignment horizontal="center" vertical="center" wrapText="1"/>
    </xf>
    <xf numFmtId="0" fontId="21" fillId="0" borderId="120" xfId="0" applyFont="1" applyBorder="1" applyAlignment="1">
      <alignment horizontal="center" vertical="center"/>
    </xf>
    <xf numFmtId="0" fontId="21" fillId="0" borderId="121" xfId="0" applyFont="1" applyBorder="1" applyAlignment="1">
      <alignment horizontal="center" vertical="center"/>
    </xf>
    <xf numFmtId="0" fontId="40" fillId="5" borderId="74" xfId="0" applyFont="1" applyFill="1" applyBorder="1" applyAlignment="1">
      <alignment horizontal="center" vertical="center"/>
    </xf>
    <xf numFmtId="0" fontId="40" fillId="5" borderId="142" xfId="0" applyFont="1" applyFill="1" applyBorder="1" applyAlignment="1">
      <alignment horizontal="center" vertical="center"/>
    </xf>
    <xf numFmtId="0" fontId="40" fillId="5" borderId="143" xfId="0" applyFont="1" applyFill="1" applyBorder="1" applyAlignment="1">
      <alignment horizontal="center" vertical="center"/>
    </xf>
    <xf numFmtId="0" fontId="36" fillId="5" borderId="144" xfId="0" applyFont="1" applyFill="1" applyBorder="1" applyAlignment="1">
      <alignment horizontal="center" vertical="center" wrapText="1"/>
    </xf>
    <xf numFmtId="0" fontId="36" fillId="5" borderId="145" xfId="0" applyFont="1" applyFill="1" applyBorder="1" applyAlignment="1">
      <alignment horizontal="center" vertical="center" wrapText="1"/>
    </xf>
    <xf numFmtId="0" fontId="36" fillId="7" borderId="144" xfId="0" applyFont="1" applyFill="1" applyBorder="1" applyAlignment="1">
      <alignment horizontal="center" vertical="center" wrapText="1"/>
    </xf>
    <xf numFmtId="0" fontId="36" fillId="7" borderId="146" xfId="0" applyFont="1" applyFill="1" applyBorder="1" applyAlignment="1">
      <alignment horizontal="center" vertical="center" wrapText="1"/>
    </xf>
    <xf numFmtId="0" fontId="38" fillId="13" borderId="73" xfId="0" applyFont="1" applyFill="1" applyBorder="1" applyAlignment="1">
      <alignment horizontal="center" vertical="center" wrapText="1"/>
    </xf>
    <xf numFmtId="0" fontId="38" fillId="13" borderId="80" xfId="0" applyFont="1" applyFill="1" applyBorder="1" applyAlignment="1">
      <alignment horizontal="center" vertical="center" wrapText="1"/>
    </xf>
    <xf numFmtId="0" fontId="38" fillId="13" borderId="134" xfId="0" applyFont="1" applyFill="1" applyBorder="1" applyAlignment="1">
      <alignment horizontal="center" vertical="center" wrapText="1"/>
    </xf>
    <xf numFmtId="0" fontId="38" fillId="13" borderId="71" xfId="0" applyFont="1" applyFill="1" applyBorder="1" applyAlignment="1">
      <alignment horizontal="center" vertical="center" wrapText="1"/>
    </xf>
    <xf numFmtId="0" fontId="38" fillId="13" borderId="0" xfId="0" applyFont="1" applyFill="1" applyBorder="1" applyAlignment="1">
      <alignment horizontal="center" vertical="center" wrapText="1"/>
    </xf>
    <xf numFmtId="0" fontId="38" fillId="13" borderId="123" xfId="0" applyFont="1" applyFill="1" applyBorder="1" applyAlignment="1">
      <alignment horizontal="center" vertical="center" wrapText="1"/>
    </xf>
    <xf numFmtId="0" fontId="38" fillId="13" borderId="72" xfId="0" applyFont="1" applyFill="1" applyBorder="1" applyAlignment="1">
      <alignment horizontal="center" vertical="center" wrapText="1"/>
    </xf>
    <xf numFmtId="0" fontId="38" fillId="13" borderId="81" xfId="0" applyFont="1" applyFill="1" applyBorder="1" applyAlignment="1">
      <alignment horizontal="center" vertical="center" wrapText="1"/>
    </xf>
    <xf numFmtId="0" fontId="38" fillId="13" borderId="124" xfId="0" applyFont="1" applyFill="1" applyBorder="1" applyAlignment="1">
      <alignment horizontal="center" vertical="center" wrapText="1"/>
    </xf>
    <xf numFmtId="0" fontId="19" fillId="3" borderId="80" xfId="0" applyFont="1" applyFill="1" applyBorder="1" applyAlignment="1">
      <alignment horizontal="left" vertical="top" wrapText="1"/>
    </xf>
    <xf numFmtId="0" fontId="17" fillId="0" borderId="80" xfId="0" applyFont="1" applyFill="1" applyBorder="1" applyAlignment="1">
      <alignment horizontal="center"/>
    </xf>
    <xf numFmtId="0" fontId="17" fillId="0" borderId="134" xfId="0" applyFont="1" applyFill="1" applyBorder="1" applyAlignment="1">
      <alignment horizontal="center"/>
    </xf>
    <xf numFmtId="0" fontId="17" fillId="0" borderId="0" xfId="0" applyFont="1" applyFill="1" applyBorder="1" applyAlignment="1">
      <alignment horizontal="center"/>
    </xf>
    <xf numFmtId="0" fontId="17" fillId="0" borderId="123" xfId="0" applyFont="1" applyFill="1" applyBorder="1" applyAlignment="1">
      <alignment horizontal="center"/>
    </xf>
    <xf numFmtId="0" fontId="17" fillId="0" borderId="81" xfId="0" applyFont="1" applyFill="1" applyBorder="1" applyAlignment="1">
      <alignment horizontal="center"/>
    </xf>
    <xf numFmtId="0" fontId="17" fillId="0" borderId="124" xfId="0" applyFont="1" applyFill="1" applyBorder="1" applyAlignment="1">
      <alignment horizontal="center"/>
    </xf>
    <xf numFmtId="14" fontId="19" fillId="3" borderId="147" xfId="0" applyNumberFormat="1" applyFont="1" applyFill="1" applyBorder="1" applyAlignment="1">
      <alignment horizontal="left" vertical="center" wrapText="1"/>
    </xf>
    <xf numFmtId="0" fontId="19" fillId="3" borderId="147" xfId="0" applyFont="1" applyFill="1" applyBorder="1" applyAlignment="1">
      <alignment horizontal="left" vertical="center" wrapText="1"/>
    </xf>
    <xf numFmtId="0" fontId="39" fillId="3" borderId="74" xfId="0" applyFont="1" applyFill="1" applyBorder="1" applyAlignment="1">
      <alignment horizontal="center" vertical="center"/>
    </xf>
    <xf numFmtId="0" fontId="39" fillId="3" borderId="142" xfId="0" applyFont="1" applyFill="1" applyBorder="1" applyAlignment="1">
      <alignment horizontal="center" vertical="center"/>
    </xf>
    <xf numFmtId="0" fontId="39" fillId="3" borderId="148" xfId="0" applyFont="1" applyFill="1" applyBorder="1" applyAlignment="1">
      <alignment horizontal="center" vertical="center"/>
    </xf>
    <xf numFmtId="0" fontId="39" fillId="7" borderId="74" xfId="0" applyFont="1" applyFill="1" applyBorder="1" applyAlignment="1">
      <alignment horizontal="center" vertical="center"/>
    </xf>
    <xf numFmtId="0" fontId="39" fillId="7" borderId="142" xfId="0" applyFont="1" applyFill="1" applyBorder="1" applyAlignment="1">
      <alignment horizontal="center" vertical="center"/>
    </xf>
    <xf numFmtId="0" fontId="39" fillId="7" borderId="148" xfId="0" applyFont="1" applyFill="1" applyBorder="1" applyAlignment="1">
      <alignment horizontal="center" vertical="center"/>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20" fillId="0" borderId="49" xfId="0" applyFont="1" applyBorder="1" applyAlignment="1">
      <alignment horizontal="center" vertical="center"/>
    </xf>
    <xf numFmtId="0" fontId="21" fillId="15" borderId="53" xfId="0" applyFont="1" applyFill="1" applyBorder="1" applyAlignment="1">
      <alignment horizontal="center" vertical="center" wrapText="1"/>
    </xf>
    <xf numFmtId="0" fontId="21" fillId="15" borderId="54" xfId="0" applyFont="1" applyFill="1" applyBorder="1" applyAlignment="1">
      <alignment horizontal="center" vertical="center" wrapText="1"/>
    </xf>
    <xf numFmtId="0" fontId="21" fillId="15" borderId="45" xfId="0" applyFont="1" applyFill="1" applyBorder="1" applyAlignment="1">
      <alignment horizontal="center" vertical="center" wrapText="1"/>
    </xf>
    <xf numFmtId="0" fontId="21" fillId="8" borderId="15" xfId="0" applyFont="1" applyFill="1" applyBorder="1" applyAlignment="1">
      <alignment horizontal="center" vertical="center" wrapText="1"/>
    </xf>
    <xf numFmtId="0" fontId="21" fillId="0" borderId="31" xfId="0" applyFont="1" applyBorder="1" applyAlignment="1">
      <alignment horizontal="center" vertical="center"/>
    </xf>
    <xf numFmtId="0" fontId="21" fillId="0" borderId="0" xfId="0" applyFont="1" applyBorder="1" applyAlignment="1">
      <alignment horizontal="center" vertical="center"/>
    </xf>
    <xf numFmtId="0" fontId="21" fillId="3" borderId="69" xfId="0" applyFont="1" applyFill="1" applyBorder="1" applyAlignment="1">
      <alignment horizontal="center" vertical="center" wrapText="1"/>
    </xf>
    <xf numFmtId="0" fontId="21" fillId="3" borderId="55" xfId="0" applyFont="1" applyFill="1" applyBorder="1" applyAlignment="1">
      <alignment horizontal="center" vertical="center" wrapText="1"/>
    </xf>
    <xf numFmtId="0" fontId="21" fillId="3" borderId="70" xfId="0" applyFont="1" applyFill="1" applyBorder="1" applyAlignment="1">
      <alignment horizontal="center" vertical="center" wrapText="1"/>
    </xf>
    <xf numFmtId="0" fontId="6" fillId="7" borderId="4" xfId="2" applyFont="1" applyFill="1" applyBorder="1" applyAlignment="1">
      <alignment horizontal="center" vertical="center" wrapText="1"/>
    </xf>
    <xf numFmtId="0" fontId="6" fillId="7" borderId="3" xfId="2" applyFont="1" applyFill="1" applyBorder="1" applyAlignment="1">
      <alignment horizontal="center" vertical="center" wrapText="1"/>
    </xf>
    <xf numFmtId="0" fontId="22" fillId="5" borderId="53" xfId="0" applyFont="1" applyFill="1" applyBorder="1" applyAlignment="1" applyProtection="1">
      <alignment horizontal="center" vertical="center" wrapText="1"/>
    </xf>
    <xf numFmtId="0" fontId="22" fillId="5" borderId="54" xfId="0" applyFont="1" applyFill="1" applyBorder="1" applyAlignment="1" applyProtection="1">
      <alignment horizontal="center" vertical="center" wrapText="1"/>
    </xf>
    <xf numFmtId="0" fontId="22" fillId="5" borderId="45" xfId="0" applyFont="1" applyFill="1" applyBorder="1" applyAlignment="1" applyProtection="1">
      <alignment horizontal="center" vertical="center" wrapText="1"/>
    </xf>
    <xf numFmtId="0" fontId="23" fillId="0" borderId="122" xfId="0" applyFont="1" applyBorder="1" applyAlignment="1">
      <alignment horizontal="center"/>
    </xf>
    <xf numFmtId="0" fontId="23" fillId="0" borderId="55" xfId="0" applyFont="1" applyBorder="1" applyAlignment="1">
      <alignment horizontal="center"/>
    </xf>
    <xf numFmtId="0" fontId="20" fillId="3" borderId="123" xfId="0" applyFont="1" applyFill="1" applyBorder="1" applyAlignment="1">
      <alignment horizontal="left" vertical="center" wrapText="1"/>
    </xf>
    <xf numFmtId="0" fontId="20" fillId="3" borderId="124" xfId="0" applyFont="1" applyFill="1" applyBorder="1" applyAlignment="1">
      <alignment horizontal="left" vertical="center" wrapText="1"/>
    </xf>
    <xf numFmtId="0" fontId="6" fillId="5" borderId="4" xfId="2" applyFont="1" applyFill="1" applyBorder="1" applyAlignment="1">
      <alignment horizontal="center" vertical="center" wrapText="1"/>
    </xf>
    <xf numFmtId="0" fontId="6" fillId="5" borderId="3" xfId="2" applyFont="1" applyFill="1" applyBorder="1" applyAlignment="1">
      <alignment horizontal="center" vertical="center" wrapText="1"/>
    </xf>
    <xf numFmtId="0" fontId="6" fillId="7" borderId="18" xfId="2" applyFont="1" applyFill="1" applyBorder="1" applyAlignment="1">
      <alignment horizontal="center" vertical="center" wrapText="1"/>
    </xf>
    <xf numFmtId="0" fontId="6" fillId="7" borderId="52" xfId="2" applyFont="1" applyFill="1" applyBorder="1" applyAlignment="1">
      <alignment horizontal="center" vertical="center" wrapText="1"/>
    </xf>
    <xf numFmtId="0" fontId="6" fillId="7" borderId="56" xfId="2" applyFont="1" applyFill="1" applyBorder="1" applyAlignment="1">
      <alignment horizontal="center" vertical="center" wrapText="1"/>
    </xf>
    <xf numFmtId="0" fontId="6" fillId="7" borderId="55" xfId="2" applyFont="1" applyFill="1" applyBorder="1" applyAlignment="1">
      <alignment horizontal="center" vertical="center" wrapText="1"/>
    </xf>
    <xf numFmtId="0" fontId="6" fillId="7" borderId="27" xfId="2" applyFont="1" applyFill="1" applyBorder="1" applyAlignment="1">
      <alignment horizontal="center" vertical="center" wrapText="1"/>
    </xf>
    <xf numFmtId="0" fontId="6" fillId="7" borderId="35" xfId="2" applyFont="1" applyFill="1" applyBorder="1" applyAlignment="1">
      <alignment horizontal="center" vertical="center" wrapText="1"/>
    </xf>
    <xf numFmtId="0" fontId="6" fillId="5" borderId="9" xfId="2" applyFont="1" applyFill="1" applyBorder="1" applyAlignment="1">
      <alignment horizontal="center" vertical="center" wrapText="1"/>
    </xf>
    <xf numFmtId="0" fontId="6" fillId="5" borderId="21" xfId="2" applyFont="1" applyFill="1" applyBorder="1" applyAlignment="1">
      <alignment horizontal="center" vertical="center" wrapText="1"/>
    </xf>
    <xf numFmtId="0" fontId="6" fillId="5" borderId="2" xfId="2" applyFont="1" applyFill="1" applyBorder="1" applyAlignment="1">
      <alignment horizontal="center" vertical="center" wrapText="1"/>
    </xf>
    <xf numFmtId="0" fontId="6" fillId="5" borderId="1" xfId="2" applyFont="1" applyFill="1" applyBorder="1" applyAlignment="1">
      <alignment horizontal="center" vertical="center" wrapText="1"/>
    </xf>
    <xf numFmtId="0" fontId="54" fillId="3" borderId="32" xfId="2" applyFont="1" applyFill="1" applyBorder="1" applyAlignment="1">
      <alignment horizontal="left" vertical="center" wrapText="1"/>
    </xf>
    <xf numFmtId="0" fontId="54" fillId="3" borderId="23" xfId="2" applyFont="1" applyFill="1" applyBorder="1" applyAlignment="1">
      <alignment horizontal="left" vertical="center" wrapText="1"/>
    </xf>
    <xf numFmtId="0" fontId="1" fillId="3" borderId="32" xfId="0"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wrapText="1"/>
    </xf>
    <xf numFmtId="0" fontId="54" fillId="3" borderId="32" xfId="2" applyFont="1" applyFill="1" applyBorder="1" applyAlignment="1">
      <alignment horizontal="justify" vertical="center" wrapText="1"/>
    </xf>
    <xf numFmtId="0" fontId="54" fillId="3" borderId="9" xfId="2" applyFont="1" applyFill="1" applyBorder="1" applyAlignment="1">
      <alignment horizontal="justify" vertical="center" wrapText="1"/>
    </xf>
    <xf numFmtId="0" fontId="54" fillId="3" borderId="23" xfId="2" applyFont="1" applyFill="1" applyBorder="1" applyAlignment="1">
      <alignment horizontal="justify" vertical="center" wrapText="1"/>
    </xf>
    <xf numFmtId="0" fontId="6" fillId="5" borderId="14" xfId="2" applyFont="1" applyFill="1" applyBorder="1" applyAlignment="1">
      <alignment horizontal="center" vertical="center" wrapText="1"/>
    </xf>
    <xf numFmtId="0" fontId="6" fillId="8" borderId="18" xfId="2" applyFont="1" applyFill="1" applyBorder="1" applyAlignment="1">
      <alignment horizontal="center" vertical="center" wrapText="1"/>
    </xf>
    <xf numFmtId="0" fontId="6" fillId="8" borderId="52" xfId="2" applyFont="1" applyFill="1" applyBorder="1" applyAlignment="1">
      <alignment horizontal="center" vertical="center" wrapText="1"/>
    </xf>
    <xf numFmtId="0" fontId="6" fillId="5" borderId="57" xfId="2" applyFont="1" applyFill="1" applyBorder="1" applyAlignment="1">
      <alignment horizontal="center" vertical="center" wrapText="1"/>
    </xf>
    <xf numFmtId="0" fontId="6" fillId="5" borderId="10" xfId="2" applyFont="1" applyFill="1" applyBorder="1" applyAlignment="1">
      <alignment horizontal="center" vertical="center" wrapText="1"/>
    </xf>
    <xf numFmtId="0" fontId="6" fillId="5" borderId="58" xfId="2" applyFont="1" applyFill="1" applyBorder="1" applyAlignment="1">
      <alignment horizontal="center" vertical="center" wrapText="1"/>
    </xf>
    <xf numFmtId="0" fontId="54" fillId="3" borderId="25" xfId="2" applyFont="1" applyFill="1" applyBorder="1" applyAlignment="1">
      <alignment horizontal="justify" vertical="center" wrapText="1"/>
    </xf>
    <xf numFmtId="0" fontId="54" fillId="3" borderId="24" xfId="2" applyFont="1" applyFill="1" applyBorder="1" applyAlignment="1">
      <alignment horizontal="justify" vertical="center" wrapText="1"/>
    </xf>
    <xf numFmtId="0" fontId="1" fillId="3" borderId="9" xfId="0" applyFont="1" applyFill="1" applyBorder="1" applyAlignment="1" applyProtection="1">
      <alignment horizontal="center" vertical="center" wrapText="1"/>
    </xf>
    <xf numFmtId="0" fontId="6" fillId="5" borderId="7" xfId="2" applyFont="1" applyFill="1" applyBorder="1" applyAlignment="1">
      <alignment horizontal="center" vertical="center" wrapText="1"/>
    </xf>
    <xf numFmtId="0" fontId="6" fillId="5" borderId="18" xfId="2" applyFont="1" applyFill="1" applyBorder="1" applyAlignment="1">
      <alignment horizontal="center" vertical="center" wrapText="1"/>
    </xf>
    <xf numFmtId="0" fontId="6" fillId="5" borderId="51" xfId="2" applyFont="1" applyFill="1" applyBorder="1" applyAlignment="1">
      <alignment horizontal="center" vertical="center" wrapText="1"/>
    </xf>
    <xf numFmtId="0" fontId="6" fillId="5" borderId="52" xfId="2" applyFont="1" applyFill="1" applyBorder="1" applyAlignment="1">
      <alignment horizontal="center" vertical="center" wrapText="1"/>
    </xf>
    <xf numFmtId="0" fontId="6" fillId="5" borderId="48" xfId="2" applyFont="1" applyFill="1" applyBorder="1" applyAlignment="1">
      <alignment horizontal="center" vertical="center" wrapText="1"/>
    </xf>
    <xf numFmtId="0" fontId="6" fillId="5" borderId="12" xfId="2" applyFont="1" applyFill="1" applyBorder="1" applyAlignment="1">
      <alignment horizontal="center" vertical="center" wrapText="1"/>
    </xf>
    <xf numFmtId="0" fontId="6" fillId="5" borderId="150" xfId="2" applyFont="1" applyFill="1" applyBorder="1" applyAlignment="1">
      <alignment horizontal="center" vertical="center" wrapText="1"/>
    </xf>
    <xf numFmtId="0" fontId="0" fillId="16" borderId="0" xfId="0" applyFill="1" applyAlignment="1">
      <alignment horizontal="left" vertical="center"/>
    </xf>
    <xf numFmtId="0" fontId="1" fillId="3" borderId="0" xfId="0" applyFont="1" applyFill="1" applyBorder="1" applyAlignment="1" applyProtection="1">
      <alignment horizontal="left" vertical="center" wrapText="1"/>
    </xf>
    <xf numFmtId="0" fontId="57" fillId="3" borderId="19" xfId="0" applyFont="1" applyFill="1" applyBorder="1" applyAlignment="1">
      <alignment horizontal="justify" vertical="center" wrapText="1"/>
    </xf>
    <xf numFmtId="0" fontId="57" fillId="3" borderId="9" xfId="0" applyFont="1" applyFill="1" applyBorder="1" applyAlignment="1">
      <alignment horizontal="justify" vertical="center" wrapText="1"/>
    </xf>
    <xf numFmtId="0" fontId="57" fillId="3" borderId="20" xfId="0" applyFont="1" applyFill="1" applyBorder="1" applyAlignment="1">
      <alignment horizontal="justify" vertical="center" wrapText="1"/>
    </xf>
    <xf numFmtId="0" fontId="54" fillId="3" borderId="19" xfId="2" applyFont="1" applyFill="1" applyBorder="1" applyAlignment="1">
      <alignment horizontal="justify" vertical="center" wrapText="1"/>
    </xf>
    <xf numFmtId="0" fontId="54" fillId="3" borderId="32" xfId="2" applyFont="1" applyFill="1" applyBorder="1" applyAlignment="1">
      <alignment horizontal="center" vertical="center" wrapText="1"/>
    </xf>
    <xf numFmtId="0" fontId="54" fillId="3" borderId="23" xfId="2" applyFont="1" applyFill="1" applyBorder="1" applyAlignment="1">
      <alignment horizontal="center" vertical="center" wrapText="1"/>
    </xf>
    <xf numFmtId="0" fontId="1" fillId="2" borderId="0" xfId="0" applyFont="1" applyFill="1" applyAlignment="1" applyProtection="1">
      <alignment horizontal="left"/>
    </xf>
  </cellXfs>
  <cellStyles count="8">
    <cellStyle name="Hipervínculo" xfId="1" builtinId="8"/>
    <cellStyle name="Normal" xfId="0" builtinId="0"/>
    <cellStyle name="Normal 2" xfId="2"/>
    <cellStyle name="Normal 2 2" xfId="3"/>
    <cellStyle name="Normal 2 4" xfId="4"/>
    <cellStyle name="Normal 3" xfId="5"/>
    <cellStyle name="Normal 3 2" xfId="6"/>
    <cellStyle name="Porcentaje" xfId="7" builtinId="5"/>
  </cellStyles>
  <dxfs count="108">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2</xdr:col>
      <xdr:colOff>0</xdr:colOff>
      <xdr:row>5</xdr:row>
      <xdr:rowOff>28575</xdr:rowOff>
    </xdr:to>
    <xdr:pic>
      <xdr:nvPicPr>
        <xdr:cNvPr id="5361"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4287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9525</xdr:colOff>
      <xdr:row>7</xdr:row>
      <xdr:rowOff>476250</xdr:rowOff>
    </xdr:from>
    <xdr:to>
      <xdr:col>20</xdr:col>
      <xdr:colOff>742950</xdr:colOff>
      <xdr:row>8</xdr:row>
      <xdr:rowOff>2905125</xdr:rowOff>
    </xdr:to>
    <xdr:pic>
      <xdr:nvPicPr>
        <xdr:cNvPr id="5362"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631400" y="1790700"/>
          <a:ext cx="4543425" cy="293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9525</xdr:colOff>
      <xdr:row>8</xdr:row>
      <xdr:rowOff>2905125</xdr:rowOff>
    </xdr:from>
    <xdr:to>
      <xdr:col>20</xdr:col>
      <xdr:colOff>666750</xdr:colOff>
      <xdr:row>9</xdr:row>
      <xdr:rowOff>38100</xdr:rowOff>
    </xdr:to>
    <xdr:pic>
      <xdr:nvPicPr>
        <xdr:cNvPr id="5363" name="Imagen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631400" y="4724400"/>
          <a:ext cx="4467225" cy="233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247650</xdr:colOff>
      <xdr:row>37</xdr:row>
      <xdr:rowOff>19050</xdr:rowOff>
    </xdr:from>
    <xdr:to>
      <xdr:col>14</xdr:col>
      <xdr:colOff>4733925</xdr:colOff>
      <xdr:row>43</xdr:row>
      <xdr:rowOff>123825</xdr:rowOff>
    </xdr:to>
    <xdr:pic>
      <xdr:nvPicPr>
        <xdr:cNvPr id="5364" name="Imagen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840200" y="9296400"/>
          <a:ext cx="44862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95250</xdr:rowOff>
    </xdr:from>
    <xdr:to>
      <xdr:col>2</xdr:col>
      <xdr:colOff>1143000</xdr:colOff>
      <xdr:row>5</xdr:row>
      <xdr:rowOff>28575</xdr:rowOff>
    </xdr:to>
    <xdr:pic>
      <xdr:nvPicPr>
        <xdr:cNvPr id="1204"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8275" y="285750"/>
          <a:ext cx="1504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2515658</xdr:colOff>
      <xdr:row>12</xdr:row>
      <xdr:rowOff>2037293</xdr:rowOff>
    </xdr:from>
    <xdr:to>
      <xdr:col>8</xdr:col>
      <xdr:colOff>6544733</xdr:colOff>
      <xdr:row>12</xdr:row>
      <xdr:rowOff>3503084</xdr:rowOff>
    </xdr:to>
    <xdr:pic>
      <xdr:nvPicPr>
        <xdr:cNvPr id="1205" name="Imagen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496241" y="4778376"/>
          <a:ext cx="4029075" cy="14657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2795058</xdr:colOff>
      <xdr:row>17</xdr:row>
      <xdr:rowOff>995891</xdr:rowOff>
    </xdr:from>
    <xdr:to>
      <xdr:col>8</xdr:col>
      <xdr:colOff>7119408</xdr:colOff>
      <xdr:row>17</xdr:row>
      <xdr:rowOff>3253316</xdr:rowOff>
    </xdr:to>
    <xdr:pic>
      <xdr:nvPicPr>
        <xdr:cNvPr id="1206" name="Picture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775641" y="18797058"/>
          <a:ext cx="43243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990600</xdr:colOff>
      <xdr:row>1</xdr:row>
      <xdr:rowOff>28575</xdr:rowOff>
    </xdr:from>
    <xdr:to>
      <xdr:col>2</xdr:col>
      <xdr:colOff>685800</xdr:colOff>
      <xdr:row>4</xdr:row>
      <xdr:rowOff>161925</xdr:rowOff>
    </xdr:to>
    <xdr:pic>
      <xdr:nvPicPr>
        <xdr:cNvPr id="10289"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 y="219075"/>
          <a:ext cx="15335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1485900</xdr:colOff>
      <xdr:row>1</xdr:row>
      <xdr:rowOff>0</xdr:rowOff>
    </xdr:from>
    <xdr:to>
      <xdr:col>2</xdr:col>
      <xdr:colOff>200025</xdr:colOff>
      <xdr:row>4</xdr:row>
      <xdr:rowOff>133350</xdr:rowOff>
    </xdr:to>
    <xdr:pic>
      <xdr:nvPicPr>
        <xdr:cNvPr id="2109"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975" y="190500"/>
          <a:ext cx="15335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57150</xdr:rowOff>
    </xdr:from>
    <xdr:to>
      <xdr:col>2</xdr:col>
      <xdr:colOff>1485900</xdr:colOff>
      <xdr:row>4</xdr:row>
      <xdr:rowOff>180975</xdr:rowOff>
    </xdr:to>
    <xdr:pic>
      <xdr:nvPicPr>
        <xdr:cNvPr id="11365"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3100" y="247650"/>
          <a:ext cx="14859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6324600</xdr:colOff>
      <xdr:row>15</xdr:row>
      <xdr:rowOff>781050</xdr:rowOff>
    </xdr:from>
    <xdr:to>
      <xdr:col>8</xdr:col>
      <xdr:colOff>0</xdr:colOff>
      <xdr:row>15</xdr:row>
      <xdr:rowOff>1600200</xdr:rowOff>
    </xdr:to>
    <xdr:pic>
      <xdr:nvPicPr>
        <xdr:cNvPr id="11366"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25475" y="13496925"/>
          <a:ext cx="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352426</xdr:colOff>
      <xdr:row>15</xdr:row>
      <xdr:rowOff>1646464</xdr:rowOff>
    </xdr:from>
    <xdr:to>
      <xdr:col>7</xdr:col>
      <xdr:colOff>4177394</xdr:colOff>
      <xdr:row>15</xdr:row>
      <xdr:rowOff>2914650</xdr:rowOff>
    </xdr:to>
    <xdr:pic>
      <xdr:nvPicPr>
        <xdr:cNvPr id="11367" name="3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84747" y="14042571"/>
          <a:ext cx="3824968" cy="1268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0</xdr:row>
      <xdr:rowOff>0</xdr:rowOff>
    </xdr:from>
    <xdr:to>
      <xdr:col>1</xdr:col>
      <xdr:colOff>133350</xdr:colOff>
      <xdr:row>2</xdr:row>
      <xdr:rowOff>147637</xdr:rowOff>
    </xdr:to>
    <xdr:pic>
      <xdr:nvPicPr>
        <xdr:cNvPr id="9277"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0"/>
          <a:ext cx="15906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1500188</xdr:colOff>
      <xdr:row>11</xdr:row>
      <xdr:rowOff>619126</xdr:rowOff>
    </xdr:from>
    <xdr:to>
      <xdr:col>9</xdr:col>
      <xdr:colOff>5169694</xdr:colOff>
      <xdr:row>11</xdr:row>
      <xdr:rowOff>3638551</xdr:rowOff>
    </xdr:to>
    <xdr:pic>
      <xdr:nvPicPr>
        <xdr:cNvPr id="6" name="Imagen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728157" y="13561220"/>
          <a:ext cx="3669506" cy="301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1143000</xdr:colOff>
      <xdr:row>0</xdr:row>
      <xdr:rowOff>133350</xdr:rowOff>
    </xdr:from>
    <xdr:to>
      <xdr:col>2</xdr:col>
      <xdr:colOff>408214</xdr:colOff>
      <xdr:row>0</xdr:row>
      <xdr:rowOff>838200</xdr:rowOff>
    </xdr:to>
    <xdr:pic>
      <xdr:nvPicPr>
        <xdr:cNvPr id="4157"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0" y="1333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G6" sqref="G6"/>
    </sheetView>
  </sheetViews>
  <sheetFormatPr baseColWidth="10" defaultRowHeight="23.25" x14ac:dyDescent="0.35"/>
  <cols>
    <col min="1" max="1" width="85.85546875" style="128" customWidth="1"/>
    <col min="2" max="2" width="69.140625" style="128" customWidth="1"/>
    <col min="3" max="16384" width="11.42578125" style="128"/>
  </cols>
  <sheetData>
    <row r="1" spans="1:3" ht="56.25" customHeight="1" thickBot="1" x14ac:dyDescent="0.4">
      <c r="A1" s="127" t="s">
        <v>39</v>
      </c>
      <c r="B1" s="127" t="s">
        <v>40</v>
      </c>
    </row>
    <row r="2" spans="1:3" ht="30" customHeight="1" thickTop="1" thickBot="1" x14ac:dyDescent="0.4">
      <c r="A2" s="123" t="s">
        <v>41</v>
      </c>
      <c r="B2" s="124">
        <f>SUM(B3:B9)</f>
        <v>64</v>
      </c>
      <c r="C2" s="124"/>
    </row>
    <row r="3" spans="1:3" ht="24.75" thickTop="1" thickBot="1" x14ac:dyDescent="0.4">
      <c r="A3" s="123" t="s">
        <v>35</v>
      </c>
      <c r="B3" s="125">
        <v>5</v>
      </c>
      <c r="C3" s="125"/>
    </row>
    <row r="4" spans="1:3" ht="24.75" thickTop="1" thickBot="1" x14ac:dyDescent="0.4">
      <c r="A4" s="123" t="s">
        <v>43</v>
      </c>
      <c r="B4" s="126">
        <v>27</v>
      </c>
      <c r="C4" s="126"/>
    </row>
    <row r="5" spans="1:3" ht="24.75" thickTop="1" thickBot="1" x14ac:dyDescent="0.4">
      <c r="A5" s="123" t="s">
        <v>36</v>
      </c>
      <c r="B5" s="126">
        <v>1</v>
      </c>
      <c r="C5" s="126"/>
    </row>
    <row r="6" spans="1:3" ht="24.75" thickTop="1" thickBot="1" x14ac:dyDescent="0.4">
      <c r="A6" s="123" t="s">
        <v>37</v>
      </c>
      <c r="B6" s="125">
        <v>13</v>
      </c>
      <c r="C6" s="125"/>
    </row>
    <row r="7" spans="1:3" ht="24.75" thickTop="1" thickBot="1" x14ac:dyDescent="0.4">
      <c r="A7" s="123" t="s">
        <v>42</v>
      </c>
      <c r="B7" s="126">
        <v>7</v>
      </c>
      <c r="C7" s="126"/>
    </row>
    <row r="8" spans="1:3" ht="24.75" thickTop="1" thickBot="1" x14ac:dyDescent="0.4">
      <c r="A8" s="123" t="s">
        <v>38</v>
      </c>
      <c r="B8" s="125">
        <v>5</v>
      </c>
      <c r="C8" s="125"/>
    </row>
    <row r="9" spans="1:3" ht="48" thickTop="1" thickBot="1" x14ac:dyDescent="0.4">
      <c r="A9" s="123" t="s">
        <v>243</v>
      </c>
      <c r="B9" s="125">
        <v>6</v>
      </c>
      <c r="C9" s="125"/>
    </row>
    <row r="10" spans="1:3" ht="27.75" customHeight="1" x14ac:dyDescent="0.35"/>
  </sheetData>
  <customSheetViews>
    <customSheetView guid="{71583903-AF65-4743-B0A3-D2742B19A8BB}" scale="80">
      <selection activeCell="A2" sqref="A2"/>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B31" sqref="B31"/>
    </sheetView>
  </sheetViews>
  <sheetFormatPr baseColWidth="10" defaultColWidth="11.5703125" defaultRowHeight="15" x14ac:dyDescent="0.2"/>
  <cols>
    <col min="1" max="1" width="37.7109375" style="129" customWidth="1"/>
    <col min="2" max="2" width="29.7109375" style="129" customWidth="1"/>
    <col min="3" max="3" width="28.42578125" style="129" customWidth="1"/>
    <col min="4" max="4" width="23.140625" style="129" customWidth="1"/>
    <col min="5" max="16384" width="11.5703125" style="129"/>
  </cols>
  <sheetData>
    <row r="1" spans="1:5" ht="15.75" x14ac:dyDescent="0.25">
      <c r="A1" s="442" t="s">
        <v>47</v>
      </c>
      <c r="B1" s="442"/>
      <c r="C1" s="442"/>
      <c r="D1" s="442"/>
    </row>
    <row r="2" spans="1:5" ht="15.75" x14ac:dyDescent="0.25">
      <c r="A2" s="443" t="s">
        <v>48</v>
      </c>
      <c r="B2" s="443"/>
      <c r="C2" s="443"/>
      <c r="D2" s="130"/>
    </row>
    <row r="3" spans="1:5" ht="15.75" x14ac:dyDescent="0.25">
      <c r="A3" s="131" t="s">
        <v>34</v>
      </c>
      <c r="B3" s="131" t="s">
        <v>49</v>
      </c>
      <c r="C3" s="131" t="s">
        <v>50</v>
      </c>
      <c r="D3" s="131" t="s">
        <v>45</v>
      </c>
    </row>
    <row r="4" spans="1:5" x14ac:dyDescent="0.2">
      <c r="A4" s="421" t="s">
        <v>0</v>
      </c>
      <c r="B4" s="427">
        <v>32</v>
      </c>
      <c r="C4" s="427">
        <v>32</v>
      </c>
      <c r="D4" s="439">
        <f>+C4/B4</f>
        <v>1</v>
      </c>
    </row>
    <row r="5" spans="1:5" x14ac:dyDescent="0.2">
      <c r="A5" s="426"/>
      <c r="B5" s="428"/>
      <c r="C5" s="428"/>
      <c r="D5" s="440"/>
    </row>
    <row r="6" spans="1:5" x14ac:dyDescent="0.2">
      <c r="A6" s="426"/>
      <c r="B6" s="428"/>
      <c r="C6" s="428"/>
      <c r="D6" s="440"/>
      <c r="E6" s="132"/>
    </row>
    <row r="7" spans="1:5" x14ac:dyDescent="0.2">
      <c r="A7" s="426"/>
      <c r="B7" s="429"/>
      <c r="C7" s="429"/>
      <c r="D7" s="441"/>
    </row>
    <row r="8" spans="1:5" x14ac:dyDescent="0.2">
      <c r="A8" s="421" t="s">
        <v>17</v>
      </c>
      <c r="B8" s="427">
        <v>1</v>
      </c>
      <c r="C8" s="430">
        <v>0.66</v>
      </c>
      <c r="D8" s="439">
        <f>+C8/B8</f>
        <v>0.66</v>
      </c>
    </row>
    <row r="9" spans="1:5" x14ac:dyDescent="0.2">
      <c r="A9" s="426"/>
      <c r="B9" s="428"/>
      <c r="C9" s="431"/>
      <c r="D9" s="440"/>
    </row>
    <row r="10" spans="1:5" x14ac:dyDescent="0.2">
      <c r="A10" s="426"/>
      <c r="B10" s="428"/>
      <c r="C10" s="431"/>
      <c r="D10" s="440"/>
    </row>
    <row r="11" spans="1:5" x14ac:dyDescent="0.2">
      <c r="A11" s="426"/>
      <c r="B11" s="429"/>
      <c r="C11" s="432"/>
      <c r="D11" s="441"/>
    </row>
    <row r="12" spans="1:5" x14ac:dyDescent="0.2">
      <c r="A12" s="421" t="s">
        <v>20</v>
      </c>
      <c r="B12" s="427">
        <v>13</v>
      </c>
      <c r="C12" s="430">
        <v>13</v>
      </c>
      <c r="D12" s="433">
        <f>+C12/B12</f>
        <v>1</v>
      </c>
    </row>
    <row r="13" spans="1:5" x14ac:dyDescent="0.2">
      <c r="A13" s="426"/>
      <c r="B13" s="429"/>
      <c r="C13" s="431"/>
      <c r="D13" s="434"/>
    </row>
    <row r="14" spans="1:5" x14ac:dyDescent="0.2">
      <c r="A14" s="421" t="s">
        <v>25</v>
      </c>
      <c r="B14" s="427">
        <v>7</v>
      </c>
      <c r="C14" s="430">
        <v>0.43</v>
      </c>
      <c r="D14" s="433">
        <f>+C14/B14</f>
        <v>6.142857142857143E-2</v>
      </c>
    </row>
    <row r="15" spans="1:5" x14ac:dyDescent="0.2">
      <c r="A15" s="426"/>
      <c r="B15" s="428"/>
      <c r="C15" s="431"/>
      <c r="D15" s="434"/>
    </row>
    <row r="16" spans="1:5" x14ac:dyDescent="0.2">
      <c r="A16" s="426"/>
      <c r="B16" s="428"/>
      <c r="C16" s="431"/>
      <c r="D16" s="434"/>
    </row>
    <row r="17" spans="1:5" x14ac:dyDescent="0.2">
      <c r="A17" s="426"/>
      <c r="B17" s="428"/>
      <c r="C17" s="431"/>
      <c r="D17" s="434"/>
    </row>
    <row r="18" spans="1:5" hidden="1" x14ac:dyDescent="0.2">
      <c r="A18" s="426"/>
      <c r="B18" s="428"/>
      <c r="C18" s="431"/>
      <c r="D18" s="434"/>
    </row>
    <row r="19" spans="1:5" hidden="1" x14ac:dyDescent="0.2">
      <c r="A19" s="426"/>
      <c r="B19" s="429"/>
      <c r="C19" s="432"/>
      <c r="D19" s="435"/>
    </row>
    <row r="20" spans="1:5" x14ac:dyDescent="0.2">
      <c r="A20" s="421" t="s">
        <v>26</v>
      </c>
      <c r="B20" s="436">
        <v>5</v>
      </c>
      <c r="C20" s="437">
        <v>5</v>
      </c>
      <c r="D20" s="438">
        <f>+C20/B20</f>
        <v>1</v>
      </c>
    </row>
    <row r="21" spans="1:5" x14ac:dyDescent="0.2">
      <c r="A21" s="422"/>
      <c r="B21" s="436"/>
      <c r="C21" s="437"/>
      <c r="D21" s="438"/>
      <c r="E21" s="133"/>
    </row>
    <row r="22" spans="1:5" x14ac:dyDescent="0.2">
      <c r="A22" s="421" t="s">
        <v>243</v>
      </c>
      <c r="B22" s="423">
        <v>6</v>
      </c>
      <c r="C22" s="423">
        <v>6</v>
      </c>
      <c r="D22" s="425">
        <f>C22/B22</f>
        <v>1</v>
      </c>
    </row>
    <row r="23" spans="1:5" x14ac:dyDescent="0.2">
      <c r="A23" s="422"/>
      <c r="B23" s="424"/>
      <c r="C23" s="424"/>
      <c r="D23" s="425"/>
    </row>
    <row r="24" spans="1:5" x14ac:dyDescent="0.2">
      <c r="A24" s="129" t="s">
        <v>522</v>
      </c>
    </row>
  </sheetData>
  <customSheetViews>
    <customSheetView guid="{71583903-AF65-4743-B0A3-D2742B19A8BB}" hiddenRows="1">
      <selection sqref="A1:D1"/>
      <pageMargins left="0.7" right="0.7" top="0.75" bottom="0.75" header="0.3" footer="0.3"/>
      <pageSetup orientation="portrait" horizontalDpi="4294967294" verticalDpi="0" r:id="rId1"/>
    </customSheetView>
  </customSheetViews>
  <mergeCells count="26">
    <mergeCell ref="A1:D1"/>
    <mergeCell ref="A2:C2"/>
    <mergeCell ref="A4:A7"/>
    <mergeCell ref="B4:B7"/>
    <mergeCell ref="C4:C7"/>
    <mergeCell ref="D4:D7"/>
    <mergeCell ref="A8:A11"/>
    <mergeCell ref="B8:B11"/>
    <mergeCell ref="C8:C11"/>
    <mergeCell ref="D8:D11"/>
    <mergeCell ref="A12:A13"/>
    <mergeCell ref="B12:B13"/>
    <mergeCell ref="C12:C13"/>
    <mergeCell ref="D12:D13"/>
    <mergeCell ref="A22:A23"/>
    <mergeCell ref="B22:B23"/>
    <mergeCell ref="C22:C23"/>
    <mergeCell ref="D22:D23"/>
    <mergeCell ref="A14:A19"/>
    <mergeCell ref="B14:B19"/>
    <mergeCell ref="C14:C19"/>
    <mergeCell ref="D14:D19"/>
    <mergeCell ref="A20:A21"/>
    <mergeCell ref="B20:B21"/>
    <mergeCell ref="C20:C21"/>
    <mergeCell ref="D20:D21"/>
  </mergeCells>
  <pageMargins left="0.7" right="0.7" top="0.75" bottom="0.75" header="0.3" footer="0.3"/>
  <pageSetup orientation="portrait" horizontalDpi="4294967294"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7"/>
  <sheetViews>
    <sheetView topLeftCell="H4" workbookViewId="0">
      <selection activeCell="Q9" sqref="Q9"/>
    </sheetView>
  </sheetViews>
  <sheetFormatPr baseColWidth="10" defaultRowHeight="12.75" x14ac:dyDescent="0.2"/>
  <cols>
    <col min="1" max="1" width="11.140625" style="21" customWidth="1"/>
    <col min="2" max="2" width="10.28515625" style="21" customWidth="1"/>
    <col min="3" max="3" width="12" style="21" customWidth="1"/>
    <col min="4" max="4" width="9.42578125" style="21" customWidth="1"/>
    <col min="5" max="5" width="26.28515625" style="21" customWidth="1"/>
    <col min="6" max="6" width="13.7109375" style="21" customWidth="1"/>
    <col min="7" max="7" width="22.5703125" style="21" customWidth="1"/>
    <col min="8" max="8" width="12.28515625" style="21" customWidth="1"/>
    <col min="9" max="9" width="15.140625" style="21" customWidth="1"/>
    <col min="10" max="10" width="10.5703125" style="21" customWidth="1"/>
    <col min="11" max="11" width="11" style="21" customWidth="1"/>
    <col min="12" max="12" width="12.85546875" style="21" customWidth="1"/>
    <col min="13" max="13" width="11.42578125" style="21" customWidth="1"/>
    <col min="14" max="14" width="71.42578125" style="21" customWidth="1"/>
    <col min="15" max="15" width="89.140625" style="21" customWidth="1"/>
    <col min="16" max="16384" width="11.42578125" style="21"/>
  </cols>
  <sheetData>
    <row r="1" spans="1:15" ht="13.5" thickBot="1" x14ac:dyDescent="0.25"/>
    <row r="2" spans="1:15" x14ac:dyDescent="0.2">
      <c r="A2" s="6"/>
      <c r="B2" s="7"/>
      <c r="C2" s="448" t="s">
        <v>253</v>
      </c>
      <c r="D2" s="449"/>
      <c r="E2" s="449"/>
      <c r="F2" s="449"/>
      <c r="G2" s="449"/>
      <c r="H2" s="449"/>
      <c r="I2" s="449"/>
      <c r="J2" s="449"/>
      <c r="K2" s="449"/>
      <c r="L2" s="450"/>
    </row>
    <row r="3" spans="1:15" x14ac:dyDescent="0.2">
      <c r="A3" s="8"/>
      <c r="B3" s="9"/>
      <c r="C3" s="451" t="s">
        <v>254</v>
      </c>
      <c r="D3" s="452"/>
      <c r="E3" s="452"/>
      <c r="F3" s="452"/>
      <c r="G3" s="452"/>
      <c r="H3" s="452"/>
      <c r="I3" s="452"/>
      <c r="J3" s="452"/>
      <c r="K3" s="452"/>
      <c r="L3" s="453"/>
    </row>
    <row r="4" spans="1:15" ht="13.5" thickBot="1" x14ac:dyDescent="0.25">
      <c r="A4" s="10"/>
      <c r="B4" s="11"/>
      <c r="C4" s="454" t="s">
        <v>255</v>
      </c>
      <c r="D4" s="455"/>
      <c r="E4" s="455"/>
      <c r="F4" s="455"/>
      <c r="G4" s="455"/>
      <c r="H4" s="455"/>
      <c r="I4" s="455"/>
      <c r="J4" s="455"/>
      <c r="K4" s="455"/>
      <c r="L4" s="456"/>
    </row>
    <row r="5" spans="1:15" x14ac:dyDescent="0.2">
      <c r="A5" s="457" t="s">
        <v>16</v>
      </c>
      <c r="B5" s="458"/>
      <c r="C5" s="458"/>
      <c r="D5" s="458"/>
      <c r="E5" s="458"/>
      <c r="F5" s="458"/>
      <c r="G5" s="458"/>
      <c r="H5" s="458"/>
      <c r="I5" s="458"/>
      <c r="J5" s="458"/>
      <c r="K5" s="458"/>
      <c r="L5" s="459"/>
    </row>
    <row r="6" spans="1:15" x14ac:dyDescent="0.2">
      <c r="A6" s="460" t="s">
        <v>17</v>
      </c>
      <c r="B6" s="461"/>
      <c r="C6" s="461"/>
      <c r="D6" s="461"/>
      <c r="E6" s="461"/>
      <c r="F6" s="461"/>
      <c r="G6" s="461"/>
      <c r="H6" s="461"/>
      <c r="I6" s="461"/>
      <c r="J6" s="461"/>
      <c r="K6" s="461"/>
      <c r="L6" s="462"/>
    </row>
    <row r="7" spans="1:15" ht="25.5" customHeight="1" x14ac:dyDescent="0.2">
      <c r="A7" s="463" t="s">
        <v>256</v>
      </c>
      <c r="B7" s="464"/>
      <c r="C7" s="464"/>
      <c r="D7" s="465"/>
      <c r="E7" s="466" t="s">
        <v>257</v>
      </c>
      <c r="F7" s="464"/>
      <c r="G7" s="464"/>
      <c r="H7" s="464"/>
      <c r="I7" s="465"/>
      <c r="J7" s="466" t="s">
        <v>258</v>
      </c>
      <c r="K7" s="464"/>
      <c r="L7" s="467"/>
      <c r="M7" s="154">
        <v>43069</v>
      </c>
      <c r="N7" s="444" t="s">
        <v>414</v>
      </c>
      <c r="O7" s="446" t="s">
        <v>46</v>
      </c>
    </row>
    <row r="8" spans="1:15" ht="39.75" customHeight="1" x14ac:dyDescent="0.2">
      <c r="A8" s="12" t="s">
        <v>259</v>
      </c>
      <c r="B8" s="13" t="s">
        <v>260</v>
      </c>
      <c r="C8" s="13" t="s">
        <v>261</v>
      </c>
      <c r="D8" s="13" t="s">
        <v>262</v>
      </c>
      <c r="E8" s="13" t="s">
        <v>263</v>
      </c>
      <c r="F8" s="13" t="s">
        <v>264</v>
      </c>
      <c r="G8" s="14" t="s">
        <v>265</v>
      </c>
      <c r="H8" s="13" t="s">
        <v>266</v>
      </c>
      <c r="I8" s="13" t="s">
        <v>267</v>
      </c>
      <c r="J8" s="13" t="s">
        <v>268</v>
      </c>
      <c r="K8" s="13" t="s">
        <v>269</v>
      </c>
      <c r="L8" s="15" t="s">
        <v>18</v>
      </c>
      <c r="M8" s="22" t="s">
        <v>148</v>
      </c>
      <c r="N8" s="445"/>
      <c r="O8" s="447"/>
    </row>
    <row r="9" spans="1:15" ht="409.5" customHeight="1" thickBot="1" x14ac:dyDescent="0.25">
      <c r="A9" s="16" t="s">
        <v>270</v>
      </c>
      <c r="B9" s="17">
        <v>1711</v>
      </c>
      <c r="C9" s="18" t="s">
        <v>271</v>
      </c>
      <c r="D9" s="17" t="s">
        <v>272</v>
      </c>
      <c r="E9" s="18" t="s">
        <v>273</v>
      </c>
      <c r="F9" s="18" t="s">
        <v>274</v>
      </c>
      <c r="G9" s="18" t="s">
        <v>275</v>
      </c>
      <c r="H9" s="18" t="s">
        <v>276</v>
      </c>
      <c r="I9" s="18" t="s">
        <v>277</v>
      </c>
      <c r="J9" s="329">
        <v>42767</v>
      </c>
      <c r="K9" s="329">
        <v>43098</v>
      </c>
      <c r="L9" s="19" t="s">
        <v>278</v>
      </c>
      <c r="M9" s="23">
        <v>0.66</v>
      </c>
      <c r="N9" s="24" t="s">
        <v>554</v>
      </c>
      <c r="O9" s="393" t="s">
        <v>656</v>
      </c>
    </row>
    <row r="10" spans="1:15" x14ac:dyDescent="0.2">
      <c r="A10" s="20" t="s">
        <v>279</v>
      </c>
      <c r="B10" s="20"/>
      <c r="C10" s="20"/>
      <c r="D10" s="20"/>
      <c r="E10" s="20"/>
      <c r="F10" s="20"/>
      <c r="G10" s="20"/>
      <c r="H10" s="20"/>
      <c r="I10" s="20"/>
      <c r="J10" s="20"/>
      <c r="K10" s="20"/>
      <c r="L10" s="20"/>
      <c r="O10" s="21" t="s">
        <v>522</v>
      </c>
    </row>
    <row r="11" spans="1:15" x14ac:dyDescent="0.2">
      <c r="A11" s="20" t="s">
        <v>280</v>
      </c>
      <c r="B11" s="20"/>
      <c r="C11" s="20"/>
      <c r="D11" s="20"/>
      <c r="E11" s="20"/>
      <c r="F11" s="20"/>
      <c r="G11" s="20"/>
      <c r="H11" s="20"/>
      <c r="I11" s="20"/>
      <c r="J11" s="20"/>
      <c r="K11" s="20"/>
      <c r="L11" s="20"/>
    </row>
    <row r="13" spans="1:15" hidden="1" x14ac:dyDescent="0.2">
      <c r="A13" s="21" t="s">
        <v>366</v>
      </c>
    </row>
    <row r="14" spans="1:15" hidden="1" x14ac:dyDescent="0.2">
      <c r="A14" s="21" t="s">
        <v>367</v>
      </c>
    </row>
    <row r="15" spans="1:15" hidden="1" x14ac:dyDescent="0.2">
      <c r="A15" s="21" t="s">
        <v>368</v>
      </c>
    </row>
    <row r="16" spans="1:15" hidden="1" x14ac:dyDescent="0.2">
      <c r="A16" s="21" t="s">
        <v>369</v>
      </c>
    </row>
    <row r="17" spans="1:1" hidden="1" x14ac:dyDescent="0.2">
      <c r="A17" s="21" t="s">
        <v>370</v>
      </c>
    </row>
    <row r="18" spans="1:1" hidden="1" x14ac:dyDescent="0.2"/>
    <row r="19" spans="1:1" hidden="1" x14ac:dyDescent="0.2">
      <c r="A19" s="21" t="s">
        <v>371</v>
      </c>
    </row>
    <row r="20" spans="1:1" hidden="1" x14ac:dyDescent="0.2">
      <c r="A20" s="21" t="s">
        <v>372</v>
      </c>
    </row>
    <row r="21" spans="1:1" hidden="1" x14ac:dyDescent="0.2">
      <c r="A21" s="21" t="s">
        <v>373</v>
      </c>
    </row>
    <row r="22" spans="1:1" hidden="1" x14ac:dyDescent="0.2">
      <c r="A22" s="21" t="s">
        <v>374</v>
      </c>
    </row>
    <row r="23" spans="1:1" hidden="1" x14ac:dyDescent="0.2"/>
    <row r="24" spans="1:1" hidden="1" x14ac:dyDescent="0.2">
      <c r="A24" s="21" t="s">
        <v>375</v>
      </c>
    </row>
    <row r="25" spans="1:1" hidden="1" x14ac:dyDescent="0.2">
      <c r="A25" s="21" t="s">
        <v>376</v>
      </c>
    </row>
    <row r="26" spans="1:1" hidden="1" x14ac:dyDescent="0.2">
      <c r="A26" s="21" t="s">
        <v>377</v>
      </c>
    </row>
    <row r="27" spans="1:1" x14ac:dyDescent="0.2">
      <c r="A27" s="418" t="s">
        <v>706</v>
      </c>
    </row>
  </sheetData>
  <mergeCells count="10">
    <mergeCell ref="N7:N8"/>
    <mergeCell ref="O7:O8"/>
    <mergeCell ref="C2:L2"/>
    <mergeCell ref="C3:L3"/>
    <mergeCell ref="C4:L4"/>
    <mergeCell ref="A5:L5"/>
    <mergeCell ref="A6:L6"/>
    <mergeCell ref="A7:D7"/>
    <mergeCell ref="E7:I7"/>
    <mergeCell ref="J7:L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6"/>
  <sheetViews>
    <sheetView topLeftCell="D11" zoomScale="70" zoomScaleNormal="70" workbookViewId="0">
      <selection activeCell="M11" sqref="M11"/>
    </sheetView>
  </sheetViews>
  <sheetFormatPr baseColWidth="10" defaultRowHeight="12.75" x14ac:dyDescent="0.2"/>
  <cols>
    <col min="1" max="1" width="21.140625" style="21" customWidth="1"/>
    <col min="2" max="2" width="5.85546875" style="21" customWidth="1"/>
    <col min="3" max="3" width="28.42578125" style="21" customWidth="1"/>
    <col min="4" max="4" width="23.85546875" style="21" customWidth="1"/>
    <col min="5" max="5" width="21.85546875" style="21" customWidth="1"/>
    <col min="6" max="6" width="15.85546875" style="21" customWidth="1"/>
    <col min="7" max="7" width="82" style="21" customWidth="1"/>
    <col min="8" max="8" width="12" style="21" customWidth="1"/>
    <col min="9" max="9" width="170.7109375" style="21" customWidth="1"/>
    <col min="10" max="10" width="119" style="35" hidden="1" customWidth="1"/>
    <col min="11" max="11" width="12.5703125" style="21" hidden="1" customWidth="1"/>
    <col min="12" max="12" width="74.140625" style="35" hidden="1" customWidth="1"/>
    <col min="13" max="13" width="36.5703125" style="21" customWidth="1"/>
    <col min="14" max="16384" width="11.42578125" style="21"/>
  </cols>
  <sheetData>
    <row r="1" spans="1:13" ht="15" customHeight="1" x14ac:dyDescent="0.2">
      <c r="A1" s="493" t="s">
        <v>239</v>
      </c>
      <c r="B1" s="494"/>
      <c r="C1" s="494"/>
      <c r="D1" s="494"/>
      <c r="E1" s="494"/>
      <c r="F1" s="494"/>
      <c r="G1" s="494"/>
      <c r="H1" s="494"/>
      <c r="I1" s="494"/>
      <c r="J1" s="494"/>
      <c r="K1" s="494"/>
      <c r="L1" s="495"/>
    </row>
    <row r="2" spans="1:13" ht="15" customHeight="1" x14ac:dyDescent="0.2">
      <c r="A2" s="496"/>
      <c r="B2" s="497"/>
      <c r="C2" s="497"/>
      <c r="D2" s="497"/>
      <c r="E2" s="497"/>
      <c r="F2" s="497"/>
      <c r="G2" s="497"/>
      <c r="H2" s="497"/>
      <c r="I2" s="497"/>
      <c r="J2" s="497"/>
      <c r="K2" s="497"/>
      <c r="L2" s="498"/>
    </row>
    <row r="3" spans="1:13" ht="15" customHeight="1" x14ac:dyDescent="0.2">
      <c r="A3" s="496"/>
      <c r="B3" s="497"/>
      <c r="C3" s="497"/>
      <c r="D3" s="497"/>
      <c r="E3" s="497"/>
      <c r="F3" s="497"/>
      <c r="G3" s="497"/>
      <c r="H3" s="497"/>
      <c r="I3" s="497"/>
      <c r="J3" s="497"/>
      <c r="K3" s="497"/>
      <c r="L3" s="498"/>
    </row>
    <row r="4" spans="1:13" ht="15" customHeight="1" x14ac:dyDescent="0.2">
      <c r="A4" s="496"/>
      <c r="B4" s="497"/>
      <c r="C4" s="497"/>
      <c r="D4" s="497"/>
      <c r="E4" s="497"/>
      <c r="F4" s="497"/>
      <c r="G4" s="497"/>
      <c r="H4" s="497"/>
      <c r="I4" s="497"/>
      <c r="J4" s="497"/>
      <c r="K4" s="497"/>
      <c r="L4" s="498"/>
    </row>
    <row r="5" spans="1:13" ht="15" customHeight="1" x14ac:dyDescent="0.2">
      <c r="A5" s="496"/>
      <c r="B5" s="497"/>
      <c r="C5" s="497"/>
      <c r="D5" s="497"/>
      <c r="E5" s="497"/>
      <c r="F5" s="497"/>
      <c r="G5" s="497"/>
      <c r="H5" s="497"/>
      <c r="I5" s="497"/>
      <c r="J5" s="497"/>
      <c r="K5" s="497"/>
      <c r="L5" s="498"/>
    </row>
    <row r="6" spans="1:13" ht="15.75" customHeight="1" thickBot="1" x14ac:dyDescent="0.25">
      <c r="A6" s="499"/>
      <c r="B6" s="500"/>
      <c r="C6" s="500"/>
      <c r="D6" s="500"/>
      <c r="E6" s="500"/>
      <c r="F6" s="500"/>
      <c r="G6" s="500"/>
      <c r="H6" s="500"/>
      <c r="I6" s="500"/>
      <c r="J6" s="500"/>
      <c r="K6" s="500"/>
      <c r="L6" s="501"/>
    </row>
    <row r="7" spans="1:13" ht="15.75" customHeight="1" x14ac:dyDescent="0.2">
      <c r="A7" s="36" t="s">
        <v>29</v>
      </c>
      <c r="B7" s="502" t="s">
        <v>51</v>
      </c>
      <c r="C7" s="502"/>
      <c r="D7" s="502"/>
      <c r="E7" s="502"/>
      <c r="F7" s="502"/>
      <c r="G7" s="160"/>
      <c r="H7" s="160"/>
      <c r="I7" s="160"/>
      <c r="J7" s="503"/>
      <c r="K7" s="503"/>
      <c r="L7" s="504"/>
    </row>
    <row r="8" spans="1:13" ht="15.75" customHeight="1" x14ac:dyDescent="0.2">
      <c r="A8" s="37" t="s">
        <v>30</v>
      </c>
      <c r="B8" s="509" t="s">
        <v>238</v>
      </c>
      <c r="C8" s="509"/>
      <c r="D8" s="38"/>
      <c r="E8" s="510"/>
      <c r="F8" s="510"/>
      <c r="G8" s="156"/>
      <c r="H8" s="156"/>
      <c r="I8" s="156"/>
      <c r="J8" s="505"/>
      <c r="K8" s="505"/>
      <c r="L8" s="506"/>
    </row>
    <row r="9" spans="1:13" ht="30.75" customHeight="1" thickBot="1" x14ac:dyDescent="0.25">
      <c r="A9" s="39" t="s">
        <v>31</v>
      </c>
      <c r="B9" s="511">
        <v>42766</v>
      </c>
      <c r="C9" s="512"/>
      <c r="D9" s="512"/>
      <c r="E9" s="512"/>
      <c r="F9" s="512"/>
      <c r="G9" s="162"/>
      <c r="H9" s="162"/>
      <c r="I9" s="162"/>
      <c r="J9" s="507"/>
      <c r="K9" s="507"/>
      <c r="L9" s="508"/>
    </row>
    <row r="10" spans="1:13" ht="13.5" thickBot="1" x14ac:dyDescent="0.25">
      <c r="A10" s="480" t="s">
        <v>19</v>
      </c>
      <c r="B10" s="480"/>
      <c r="C10" s="480"/>
      <c r="D10" s="480"/>
      <c r="E10" s="480"/>
      <c r="F10" s="480"/>
      <c r="G10" s="481" t="s">
        <v>555</v>
      </c>
      <c r="H10" s="482"/>
      <c r="I10" s="483"/>
      <c r="J10" s="484" t="s">
        <v>52</v>
      </c>
      <c r="K10" s="484"/>
      <c r="L10" s="485"/>
    </row>
    <row r="11" spans="1:13" ht="13.5" thickBot="1" x14ac:dyDescent="0.25">
      <c r="A11" s="486" t="s">
        <v>20</v>
      </c>
      <c r="B11" s="487"/>
      <c r="C11" s="487"/>
      <c r="D11" s="487"/>
      <c r="E11" s="487"/>
      <c r="F11" s="487"/>
      <c r="G11" s="40" t="s">
        <v>33</v>
      </c>
      <c r="H11" s="395">
        <v>43100</v>
      </c>
      <c r="I11" s="488" t="s">
        <v>46</v>
      </c>
      <c r="J11" s="41" t="s">
        <v>33</v>
      </c>
      <c r="K11" s="42">
        <v>42613</v>
      </c>
      <c r="L11" s="490" t="s">
        <v>46</v>
      </c>
    </row>
    <row r="12" spans="1:13" ht="36" customHeight="1" thickBot="1" x14ac:dyDescent="0.25">
      <c r="A12" s="43" t="s">
        <v>21</v>
      </c>
      <c r="B12" s="492" t="s">
        <v>22</v>
      </c>
      <c r="C12" s="492"/>
      <c r="D12" s="44" t="s">
        <v>3</v>
      </c>
      <c r="E12" s="159" t="s">
        <v>4</v>
      </c>
      <c r="F12" s="44" t="s">
        <v>5</v>
      </c>
      <c r="G12" s="158" t="s">
        <v>32</v>
      </c>
      <c r="H12" s="394" t="s">
        <v>28</v>
      </c>
      <c r="I12" s="489"/>
      <c r="J12" s="45" t="s">
        <v>32</v>
      </c>
      <c r="K12" s="46" t="s">
        <v>28</v>
      </c>
      <c r="L12" s="491"/>
    </row>
    <row r="13" spans="1:13" ht="408.75" customHeight="1" thickBot="1" x14ac:dyDescent="0.25">
      <c r="A13" s="468" t="s">
        <v>561</v>
      </c>
      <c r="B13" s="25" t="s">
        <v>6</v>
      </c>
      <c r="C13" s="47" t="s">
        <v>53</v>
      </c>
      <c r="D13" s="47" t="s">
        <v>311</v>
      </c>
      <c r="E13" s="47" t="s">
        <v>312</v>
      </c>
      <c r="F13" s="48">
        <v>43069</v>
      </c>
      <c r="G13" s="26" t="s">
        <v>624</v>
      </c>
      <c r="H13" s="49">
        <v>1</v>
      </c>
      <c r="I13" s="347" t="s">
        <v>657</v>
      </c>
      <c r="J13" s="51" t="s">
        <v>202</v>
      </c>
      <c r="K13" s="472">
        <v>0.5</v>
      </c>
      <c r="L13" s="474" t="s">
        <v>565</v>
      </c>
      <c r="M13" s="348"/>
    </row>
    <row r="14" spans="1:13" ht="165" customHeight="1" thickBot="1" x14ac:dyDescent="0.25">
      <c r="A14" s="469"/>
      <c r="B14" s="27" t="s">
        <v>7</v>
      </c>
      <c r="C14" s="47" t="s">
        <v>54</v>
      </c>
      <c r="D14" s="47" t="s">
        <v>313</v>
      </c>
      <c r="E14" s="47" t="s">
        <v>314</v>
      </c>
      <c r="F14" s="52" t="s">
        <v>159</v>
      </c>
      <c r="G14" s="83" t="s">
        <v>556</v>
      </c>
      <c r="H14" s="49">
        <v>1</v>
      </c>
      <c r="I14" s="347" t="s">
        <v>625</v>
      </c>
      <c r="J14" s="51" t="s">
        <v>201</v>
      </c>
      <c r="K14" s="473"/>
      <c r="L14" s="475"/>
      <c r="M14" s="348"/>
    </row>
    <row r="15" spans="1:13" ht="189.75" customHeight="1" thickBot="1" x14ac:dyDescent="0.25">
      <c r="A15" s="470"/>
      <c r="B15" s="28" t="s">
        <v>8</v>
      </c>
      <c r="C15" s="47" t="s">
        <v>315</v>
      </c>
      <c r="D15" s="47" t="s">
        <v>56</v>
      </c>
      <c r="E15" s="47" t="s">
        <v>57</v>
      </c>
      <c r="F15" s="53" t="s">
        <v>316</v>
      </c>
      <c r="G15" s="47" t="s">
        <v>568</v>
      </c>
      <c r="H15" s="54">
        <v>1</v>
      </c>
      <c r="I15" s="347" t="s">
        <v>658</v>
      </c>
      <c r="J15" s="55" t="s">
        <v>197</v>
      </c>
      <c r="K15" s="56">
        <v>0.6</v>
      </c>
      <c r="L15" s="26" t="s">
        <v>206</v>
      </c>
      <c r="M15" s="348"/>
    </row>
    <row r="16" spans="1:13" ht="288" customHeight="1" thickBot="1" x14ac:dyDescent="0.25">
      <c r="A16" s="470"/>
      <c r="B16" s="29" t="s">
        <v>9</v>
      </c>
      <c r="C16" s="47" t="s">
        <v>55</v>
      </c>
      <c r="D16" s="47" t="s">
        <v>58</v>
      </c>
      <c r="E16" s="47" t="s">
        <v>57</v>
      </c>
      <c r="F16" s="57" t="s">
        <v>318</v>
      </c>
      <c r="G16" s="47" t="s">
        <v>626</v>
      </c>
      <c r="H16" s="58">
        <v>1</v>
      </c>
      <c r="I16" s="347" t="s">
        <v>659</v>
      </c>
      <c r="J16" s="55"/>
      <c r="K16" s="56"/>
      <c r="L16" s="26"/>
      <c r="M16" s="348"/>
    </row>
    <row r="17" spans="1:13" ht="133.5" customHeight="1" thickBot="1" x14ac:dyDescent="0.25">
      <c r="A17" s="471"/>
      <c r="B17" s="30" t="s">
        <v>317</v>
      </c>
      <c r="C17" s="59" t="s">
        <v>399</v>
      </c>
      <c r="D17" s="59" t="s">
        <v>319</v>
      </c>
      <c r="E17" s="59" t="s">
        <v>320</v>
      </c>
      <c r="F17" s="60" t="s">
        <v>321</v>
      </c>
      <c r="G17" s="47" t="s">
        <v>627</v>
      </c>
      <c r="H17" s="330">
        <v>1</v>
      </c>
      <c r="I17" s="396" t="s">
        <v>605</v>
      </c>
      <c r="J17" s="61" t="s">
        <v>162</v>
      </c>
      <c r="K17" s="62">
        <v>0.5</v>
      </c>
      <c r="L17" s="26" t="s">
        <v>168</v>
      </c>
      <c r="M17" s="149"/>
    </row>
    <row r="18" spans="1:13" ht="409.5" customHeight="1" thickTop="1" thickBot="1" x14ac:dyDescent="0.25">
      <c r="A18" s="476" t="s">
        <v>562</v>
      </c>
      <c r="B18" s="29" t="s">
        <v>10</v>
      </c>
      <c r="C18" s="63" t="s">
        <v>324</v>
      </c>
      <c r="D18" s="63" t="s">
        <v>59</v>
      </c>
      <c r="E18" s="63" t="s">
        <v>325</v>
      </c>
      <c r="F18" s="64">
        <v>43069</v>
      </c>
      <c r="G18" s="47" t="s">
        <v>628</v>
      </c>
      <c r="H18" s="76">
        <v>1</v>
      </c>
      <c r="I18" s="347" t="s">
        <v>629</v>
      </c>
      <c r="J18" s="65" t="s">
        <v>232</v>
      </c>
      <c r="K18" s="66">
        <v>1</v>
      </c>
      <c r="L18" s="67" t="s">
        <v>169</v>
      </c>
      <c r="M18" s="84"/>
    </row>
    <row r="19" spans="1:13" ht="318.75" customHeight="1" thickBot="1" x14ac:dyDescent="0.25">
      <c r="A19" s="477"/>
      <c r="B19" s="28" t="s">
        <v>11</v>
      </c>
      <c r="C19" s="47" t="s">
        <v>60</v>
      </c>
      <c r="D19" s="47" t="s">
        <v>61</v>
      </c>
      <c r="E19" s="47" t="s">
        <v>326</v>
      </c>
      <c r="F19" s="57" t="s">
        <v>327</v>
      </c>
      <c r="G19" s="47" t="s">
        <v>630</v>
      </c>
      <c r="H19" s="58">
        <v>1</v>
      </c>
      <c r="I19" s="397" t="s">
        <v>606</v>
      </c>
      <c r="J19" s="68" t="s">
        <v>198</v>
      </c>
      <c r="K19" s="66">
        <v>0.5</v>
      </c>
      <c r="L19" s="47" t="s">
        <v>199</v>
      </c>
    </row>
    <row r="20" spans="1:13" ht="171" customHeight="1" thickBot="1" x14ac:dyDescent="0.25">
      <c r="A20" s="478"/>
      <c r="B20" s="30" t="s">
        <v>12</v>
      </c>
      <c r="C20" s="59" t="s">
        <v>62</v>
      </c>
      <c r="D20" s="59" t="s">
        <v>328</v>
      </c>
      <c r="E20" s="59" t="s">
        <v>329</v>
      </c>
      <c r="F20" s="69">
        <v>43069</v>
      </c>
      <c r="G20" s="31" t="s">
        <v>557</v>
      </c>
      <c r="H20" s="398">
        <v>1</v>
      </c>
      <c r="I20" s="399" t="s">
        <v>660</v>
      </c>
      <c r="J20" s="61" t="s">
        <v>200</v>
      </c>
      <c r="K20" s="62">
        <v>0.5</v>
      </c>
      <c r="L20" s="26" t="s">
        <v>203</v>
      </c>
      <c r="M20" s="334"/>
    </row>
    <row r="21" spans="1:13" ht="168" customHeight="1" thickTop="1" thickBot="1" x14ac:dyDescent="0.25">
      <c r="A21" s="479" t="s">
        <v>563</v>
      </c>
      <c r="B21" s="32" t="s">
        <v>13</v>
      </c>
      <c r="C21" s="70" t="s">
        <v>64</v>
      </c>
      <c r="D21" s="70" t="s">
        <v>65</v>
      </c>
      <c r="E21" s="71" t="s">
        <v>66</v>
      </c>
      <c r="F21" s="72">
        <v>43069</v>
      </c>
      <c r="G21" s="331" t="s">
        <v>558</v>
      </c>
      <c r="H21" s="73">
        <v>1</v>
      </c>
      <c r="I21" s="400" t="s">
        <v>641</v>
      </c>
      <c r="J21" s="55" t="s">
        <v>204</v>
      </c>
      <c r="K21" s="62">
        <v>1</v>
      </c>
      <c r="L21" s="74" t="s">
        <v>566</v>
      </c>
      <c r="M21" s="348"/>
    </row>
    <row r="22" spans="1:13" ht="120.75" customHeight="1" thickBot="1" x14ac:dyDescent="0.25">
      <c r="A22" s="477"/>
      <c r="B22" s="28" t="s">
        <v>14</v>
      </c>
      <c r="C22" s="47" t="s">
        <v>67</v>
      </c>
      <c r="D22" s="47" t="s">
        <v>330</v>
      </c>
      <c r="E22" s="75" t="s">
        <v>57</v>
      </c>
      <c r="F22" s="57" t="s">
        <v>318</v>
      </c>
      <c r="G22" s="26" t="s">
        <v>559</v>
      </c>
      <c r="H22" s="76">
        <v>1</v>
      </c>
      <c r="I22" s="347" t="s">
        <v>631</v>
      </c>
      <c r="J22" s="55" t="s">
        <v>207</v>
      </c>
      <c r="K22" s="62">
        <v>0.2</v>
      </c>
      <c r="L22" s="26" t="s">
        <v>203</v>
      </c>
    </row>
    <row r="23" spans="1:13" ht="107.25" customHeight="1" thickBot="1" x14ac:dyDescent="0.25">
      <c r="A23" s="477"/>
      <c r="B23" s="28" t="s">
        <v>23</v>
      </c>
      <c r="C23" s="47" t="s">
        <v>322</v>
      </c>
      <c r="D23" s="47" t="s">
        <v>331</v>
      </c>
      <c r="E23" s="75" t="s">
        <v>63</v>
      </c>
      <c r="F23" s="57" t="s">
        <v>318</v>
      </c>
      <c r="G23" s="26" t="s">
        <v>560</v>
      </c>
      <c r="H23" s="58">
        <v>1</v>
      </c>
      <c r="I23" s="50" t="s">
        <v>707</v>
      </c>
      <c r="J23" s="55" t="s">
        <v>235</v>
      </c>
      <c r="K23" s="62">
        <f>26/40</f>
        <v>0.65</v>
      </c>
      <c r="L23" s="26" t="s">
        <v>203</v>
      </c>
      <c r="M23" s="334"/>
    </row>
    <row r="24" spans="1:13" ht="243.75" customHeight="1" thickBot="1" x14ac:dyDescent="0.25">
      <c r="A24" s="478"/>
      <c r="B24" s="30" t="s">
        <v>24</v>
      </c>
      <c r="C24" s="59" t="s">
        <v>323</v>
      </c>
      <c r="D24" s="59" t="s">
        <v>332</v>
      </c>
      <c r="E24" s="77" t="s">
        <v>68</v>
      </c>
      <c r="F24" s="69">
        <v>43069</v>
      </c>
      <c r="G24" s="47" t="s">
        <v>567</v>
      </c>
      <c r="H24" s="242">
        <v>1</v>
      </c>
      <c r="I24" s="397" t="s">
        <v>632</v>
      </c>
      <c r="J24" s="61" t="s">
        <v>208</v>
      </c>
      <c r="K24" s="49">
        <v>1</v>
      </c>
      <c r="L24" s="26" t="s">
        <v>209</v>
      </c>
    </row>
    <row r="25" spans="1:13" ht="170.25" customHeight="1" thickTop="1" thickBot="1" x14ac:dyDescent="0.25">
      <c r="A25" s="33" t="s">
        <v>564</v>
      </c>
      <c r="B25" s="34" t="s">
        <v>15</v>
      </c>
      <c r="C25" s="78" t="s">
        <v>69</v>
      </c>
      <c r="D25" s="78" t="s">
        <v>333</v>
      </c>
      <c r="E25" s="79" t="s">
        <v>70</v>
      </c>
      <c r="F25" s="80">
        <v>43069</v>
      </c>
      <c r="G25" s="332" t="s">
        <v>633</v>
      </c>
      <c r="H25" s="401">
        <v>1</v>
      </c>
      <c r="I25" s="243" t="s">
        <v>701</v>
      </c>
      <c r="J25" s="81" t="s">
        <v>233</v>
      </c>
      <c r="K25" s="82"/>
      <c r="L25" s="26" t="s">
        <v>234</v>
      </c>
      <c r="M25" s="149"/>
    </row>
    <row r="26" spans="1:13" ht="13.5" thickTop="1" x14ac:dyDescent="0.2">
      <c r="A26" s="418" t="s">
        <v>706</v>
      </c>
    </row>
  </sheetData>
  <mergeCells count="19">
    <mergeCell ref="A1:L6"/>
    <mergeCell ref="B7:F7"/>
    <mergeCell ref="J7:L9"/>
    <mergeCell ref="B8:C8"/>
    <mergeCell ref="E8:F8"/>
    <mergeCell ref="B9:D9"/>
    <mergeCell ref="E9:F9"/>
    <mergeCell ref="A10:F10"/>
    <mergeCell ref="G10:I10"/>
    <mergeCell ref="J10:L10"/>
    <mergeCell ref="A11:F11"/>
    <mergeCell ref="I11:I12"/>
    <mergeCell ref="L11:L12"/>
    <mergeCell ref="B12:C12"/>
    <mergeCell ref="A13:A17"/>
    <mergeCell ref="K13:K14"/>
    <mergeCell ref="L13:L14"/>
    <mergeCell ref="A18:A20"/>
    <mergeCell ref="A21:A2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0"/>
  <sheetViews>
    <sheetView topLeftCell="D10" zoomScale="80" zoomScaleNormal="80" workbookViewId="0">
      <selection activeCell="N10" sqref="N10"/>
    </sheetView>
  </sheetViews>
  <sheetFormatPr baseColWidth="10" defaultRowHeight="12.75" x14ac:dyDescent="0.2"/>
  <cols>
    <col min="1" max="1" width="23.140625" style="21" customWidth="1"/>
    <col min="2" max="2" width="4.42578125" style="21" bestFit="1" customWidth="1"/>
    <col min="3" max="3" width="21.7109375" style="21" customWidth="1"/>
    <col min="4" max="4" width="17.140625" style="21" customWidth="1"/>
    <col min="5" max="5" width="12.7109375" style="21" customWidth="1"/>
    <col min="6" max="6" width="15.85546875" style="21" customWidth="1"/>
    <col min="7" max="7" width="135.5703125" style="21" customWidth="1"/>
    <col min="8" max="8" width="14.7109375" style="21" customWidth="1"/>
    <col min="9" max="9" width="127" style="21" customWidth="1"/>
    <col min="10" max="10" width="67.140625" style="35" hidden="1" customWidth="1"/>
    <col min="11" max="11" width="13.42578125" style="21" hidden="1" customWidth="1"/>
    <col min="12" max="12" width="56.5703125" style="35" hidden="1" customWidth="1"/>
    <col min="13" max="13" width="0.28515625" style="21" customWidth="1"/>
    <col min="14" max="16384" width="11.42578125" style="21"/>
  </cols>
  <sheetData>
    <row r="1" spans="1:14" ht="15" customHeight="1" x14ac:dyDescent="0.2">
      <c r="A1" s="513" t="s">
        <v>239</v>
      </c>
      <c r="B1" s="514"/>
      <c r="C1" s="514"/>
      <c r="D1" s="514"/>
      <c r="E1" s="514"/>
      <c r="F1" s="514"/>
      <c r="G1" s="514"/>
      <c r="H1" s="514"/>
      <c r="I1" s="514"/>
      <c r="J1" s="514"/>
      <c r="K1" s="514"/>
      <c r="L1" s="515"/>
    </row>
    <row r="2" spans="1:14" ht="15" customHeight="1" x14ac:dyDescent="0.2">
      <c r="A2" s="516"/>
      <c r="B2" s="497"/>
      <c r="C2" s="497"/>
      <c r="D2" s="497"/>
      <c r="E2" s="497"/>
      <c r="F2" s="497"/>
      <c r="G2" s="497"/>
      <c r="H2" s="497"/>
      <c r="I2" s="497"/>
      <c r="J2" s="497"/>
      <c r="K2" s="497"/>
      <c r="L2" s="517"/>
    </row>
    <row r="3" spans="1:14" ht="15" customHeight="1" x14ac:dyDescent="0.2">
      <c r="A3" s="516"/>
      <c r="B3" s="497"/>
      <c r="C3" s="497"/>
      <c r="D3" s="497"/>
      <c r="E3" s="497"/>
      <c r="F3" s="497"/>
      <c r="G3" s="497"/>
      <c r="H3" s="497"/>
      <c r="I3" s="497"/>
      <c r="J3" s="497"/>
      <c r="K3" s="497"/>
      <c r="L3" s="517"/>
    </row>
    <row r="4" spans="1:14" ht="15" customHeight="1" x14ac:dyDescent="0.2">
      <c r="A4" s="516"/>
      <c r="B4" s="497"/>
      <c r="C4" s="497"/>
      <c r="D4" s="497"/>
      <c r="E4" s="497"/>
      <c r="F4" s="497"/>
      <c r="G4" s="497"/>
      <c r="H4" s="497"/>
      <c r="I4" s="497"/>
      <c r="J4" s="497"/>
      <c r="K4" s="497"/>
      <c r="L4" s="517"/>
    </row>
    <row r="5" spans="1:14" ht="15" customHeight="1" x14ac:dyDescent="0.2">
      <c r="A5" s="516"/>
      <c r="B5" s="497"/>
      <c r="C5" s="497"/>
      <c r="D5" s="497"/>
      <c r="E5" s="497"/>
      <c r="F5" s="497"/>
      <c r="G5" s="497"/>
      <c r="H5" s="497"/>
      <c r="I5" s="497"/>
      <c r="J5" s="497"/>
      <c r="K5" s="497"/>
      <c r="L5" s="517"/>
    </row>
    <row r="6" spans="1:14" ht="15.75" customHeight="1" thickBot="1" x14ac:dyDescent="0.25">
      <c r="A6" s="516"/>
      <c r="B6" s="497"/>
      <c r="C6" s="497"/>
      <c r="D6" s="497"/>
      <c r="E6" s="497"/>
      <c r="F6" s="497"/>
      <c r="G6" s="497"/>
      <c r="H6" s="497"/>
      <c r="I6" s="497"/>
      <c r="J6" s="497"/>
      <c r="K6" s="497"/>
      <c r="L6" s="517"/>
    </row>
    <row r="7" spans="1:14" ht="30.6" customHeight="1" x14ac:dyDescent="0.2">
      <c r="A7" s="85" t="s">
        <v>29</v>
      </c>
      <c r="B7" s="86"/>
      <c r="C7" s="518" t="s">
        <v>51</v>
      </c>
      <c r="D7" s="518"/>
      <c r="E7" s="519"/>
      <c r="F7" s="519"/>
      <c r="G7" s="155"/>
      <c r="H7" s="155"/>
      <c r="I7" s="155"/>
      <c r="J7" s="520"/>
      <c r="K7" s="520"/>
      <c r="L7" s="521"/>
    </row>
    <row r="8" spans="1:14" ht="15.75" customHeight="1" x14ac:dyDescent="0.2">
      <c r="A8" s="87" t="s">
        <v>30</v>
      </c>
      <c r="B8" s="38"/>
      <c r="C8" s="161" t="s">
        <v>238</v>
      </c>
      <c r="D8" s="88"/>
      <c r="E8" s="510"/>
      <c r="F8" s="510"/>
      <c r="G8" s="156"/>
      <c r="H8" s="156"/>
      <c r="I8" s="156"/>
      <c r="J8" s="522"/>
      <c r="K8" s="522"/>
      <c r="L8" s="523"/>
    </row>
    <row r="9" spans="1:14" ht="15.75" customHeight="1" thickBot="1" x14ac:dyDescent="0.25">
      <c r="A9" s="89" t="s">
        <v>31</v>
      </c>
      <c r="B9" s="90"/>
      <c r="C9" s="526">
        <v>42766</v>
      </c>
      <c r="D9" s="527"/>
      <c r="E9" s="528"/>
      <c r="F9" s="528"/>
      <c r="G9" s="157"/>
      <c r="H9" s="157"/>
      <c r="I9" s="157"/>
      <c r="J9" s="524"/>
      <c r="K9" s="524"/>
      <c r="L9" s="525"/>
    </row>
    <row r="10" spans="1:14" ht="13.5" thickBot="1" x14ac:dyDescent="0.25">
      <c r="A10" s="533" t="s">
        <v>16</v>
      </c>
      <c r="B10" s="533"/>
      <c r="C10" s="533"/>
      <c r="D10" s="533"/>
      <c r="E10" s="533"/>
      <c r="F10" s="534"/>
      <c r="G10" s="535" t="s">
        <v>555</v>
      </c>
      <c r="H10" s="536"/>
      <c r="I10" s="537"/>
      <c r="J10" s="538" t="s">
        <v>52</v>
      </c>
      <c r="K10" s="539"/>
      <c r="L10" s="540"/>
    </row>
    <row r="11" spans="1:14" ht="37.5" customHeight="1" thickBot="1" x14ac:dyDescent="0.25">
      <c r="A11" s="486" t="s">
        <v>25</v>
      </c>
      <c r="B11" s="486"/>
      <c r="C11" s="487"/>
      <c r="D11" s="487"/>
      <c r="E11" s="487"/>
      <c r="F11" s="541"/>
      <c r="G11" s="91" t="s">
        <v>33</v>
      </c>
      <c r="H11" s="405">
        <v>43100</v>
      </c>
      <c r="I11" s="542" t="s">
        <v>46</v>
      </c>
      <c r="J11" s="92" t="s">
        <v>33</v>
      </c>
      <c r="K11" s="42">
        <v>42613</v>
      </c>
      <c r="L11" s="490" t="s">
        <v>46</v>
      </c>
    </row>
    <row r="12" spans="1:14" ht="43.5" customHeight="1" thickBot="1" x14ac:dyDescent="0.25">
      <c r="A12" s="93" t="s">
        <v>1</v>
      </c>
      <c r="B12" s="94"/>
      <c r="C12" s="95" t="s">
        <v>22</v>
      </c>
      <c r="D12" s="96" t="s">
        <v>3</v>
      </c>
      <c r="E12" s="95" t="s">
        <v>4</v>
      </c>
      <c r="F12" s="97" t="s">
        <v>5</v>
      </c>
      <c r="G12" s="98" t="s">
        <v>44</v>
      </c>
      <c r="H12" s="402" t="s">
        <v>45</v>
      </c>
      <c r="I12" s="543"/>
      <c r="J12" s="99" t="s">
        <v>44</v>
      </c>
      <c r="K12" s="99" t="s">
        <v>45</v>
      </c>
      <c r="L12" s="491"/>
    </row>
    <row r="13" spans="1:14" ht="148.5" customHeight="1" thickBot="1" x14ac:dyDescent="0.25">
      <c r="A13" s="163" t="s">
        <v>575</v>
      </c>
      <c r="B13" s="100" t="s">
        <v>6</v>
      </c>
      <c r="C13" s="101" t="s">
        <v>149</v>
      </c>
      <c r="D13" s="102" t="s">
        <v>334</v>
      </c>
      <c r="E13" s="102" t="s">
        <v>150</v>
      </c>
      <c r="F13" s="103">
        <v>43069</v>
      </c>
      <c r="G13" s="26" t="s">
        <v>668</v>
      </c>
      <c r="H13" s="350">
        <v>0.80549999999999999</v>
      </c>
      <c r="I13" s="403" t="s">
        <v>662</v>
      </c>
      <c r="J13" s="105" t="s">
        <v>176</v>
      </c>
      <c r="K13" s="104">
        <v>0.5</v>
      </c>
      <c r="L13" s="106" t="s">
        <v>576</v>
      </c>
    </row>
    <row r="14" spans="1:14" ht="127.5" customHeight="1" thickBot="1" x14ac:dyDescent="0.25">
      <c r="A14" s="529" t="s">
        <v>577</v>
      </c>
      <c r="B14" s="100" t="s">
        <v>10</v>
      </c>
      <c r="C14" s="107" t="s">
        <v>151</v>
      </c>
      <c r="D14" s="108" t="s">
        <v>152</v>
      </c>
      <c r="E14" s="102" t="s">
        <v>150</v>
      </c>
      <c r="F14" s="109" t="s">
        <v>335</v>
      </c>
      <c r="G14" s="333" t="s">
        <v>569</v>
      </c>
      <c r="H14" s="110">
        <v>1</v>
      </c>
      <c r="I14" s="404" t="s">
        <v>661</v>
      </c>
      <c r="J14" s="111" t="s">
        <v>177</v>
      </c>
      <c r="K14" s="104">
        <v>0.5</v>
      </c>
      <c r="L14" s="112" t="s">
        <v>231</v>
      </c>
    </row>
    <row r="15" spans="1:14" ht="124.5" customHeight="1" thickBot="1" x14ac:dyDescent="0.25">
      <c r="A15" s="530"/>
      <c r="B15" s="100" t="s">
        <v>11</v>
      </c>
      <c r="C15" s="107" t="s">
        <v>336</v>
      </c>
      <c r="D15" s="102" t="s">
        <v>337</v>
      </c>
      <c r="E15" s="102" t="s">
        <v>150</v>
      </c>
      <c r="F15" s="103" t="s">
        <v>318</v>
      </c>
      <c r="G15" s="333" t="s">
        <v>570</v>
      </c>
      <c r="H15" s="104">
        <v>1</v>
      </c>
      <c r="I15" s="403" t="s">
        <v>574</v>
      </c>
      <c r="J15" s="105" t="s">
        <v>210</v>
      </c>
      <c r="K15" s="49">
        <f>8/12</f>
        <v>0.66666666666666663</v>
      </c>
      <c r="L15" s="106" t="s">
        <v>211</v>
      </c>
    </row>
    <row r="16" spans="1:14" ht="409.5" customHeight="1" thickBot="1" x14ac:dyDescent="0.25">
      <c r="A16" s="113" t="s">
        <v>578</v>
      </c>
      <c r="B16" s="100" t="s">
        <v>13</v>
      </c>
      <c r="C16" s="107" t="s">
        <v>153</v>
      </c>
      <c r="D16" s="108" t="s">
        <v>338</v>
      </c>
      <c r="E16" s="108" t="s">
        <v>63</v>
      </c>
      <c r="F16" s="114" t="s">
        <v>318</v>
      </c>
      <c r="G16" s="333" t="s">
        <v>571</v>
      </c>
      <c r="H16" s="104">
        <v>1</v>
      </c>
      <c r="I16" s="403" t="s">
        <v>663</v>
      </c>
      <c r="J16" s="115" t="s">
        <v>179</v>
      </c>
      <c r="K16" s="116">
        <v>0.8</v>
      </c>
      <c r="L16" s="117" t="s">
        <v>579</v>
      </c>
      <c r="N16" s="334"/>
    </row>
    <row r="17" spans="1:14" ht="258" customHeight="1" thickBot="1" x14ac:dyDescent="0.25">
      <c r="A17" s="118" t="s">
        <v>580</v>
      </c>
      <c r="B17" s="119" t="s">
        <v>15</v>
      </c>
      <c r="C17" s="102" t="s">
        <v>154</v>
      </c>
      <c r="D17" s="102" t="s">
        <v>156</v>
      </c>
      <c r="E17" s="102" t="s">
        <v>155</v>
      </c>
      <c r="F17" s="120" t="s">
        <v>335</v>
      </c>
      <c r="G17" s="333" t="s">
        <v>634</v>
      </c>
      <c r="H17" s="104">
        <v>0.75</v>
      </c>
      <c r="I17" s="403" t="s">
        <v>637</v>
      </c>
      <c r="J17" s="111" t="s">
        <v>180</v>
      </c>
      <c r="K17" s="121">
        <v>0.5</v>
      </c>
      <c r="L17" s="112" t="s">
        <v>178</v>
      </c>
      <c r="N17" s="334"/>
    </row>
    <row r="18" spans="1:14" ht="231" customHeight="1" thickBot="1" x14ac:dyDescent="0.25">
      <c r="A18" s="531" t="s">
        <v>581</v>
      </c>
      <c r="B18" s="122" t="s">
        <v>407</v>
      </c>
      <c r="C18" s="102" t="s">
        <v>157</v>
      </c>
      <c r="D18" s="102" t="s">
        <v>339</v>
      </c>
      <c r="E18" s="102" t="s">
        <v>63</v>
      </c>
      <c r="F18" s="103" t="s">
        <v>340</v>
      </c>
      <c r="G18" s="31" t="s">
        <v>572</v>
      </c>
      <c r="H18" s="104">
        <v>0.5</v>
      </c>
      <c r="I18" s="403" t="s">
        <v>635</v>
      </c>
      <c r="J18" s="111" t="s">
        <v>212</v>
      </c>
      <c r="K18" s="121">
        <v>0.5</v>
      </c>
      <c r="L18" s="26" t="s">
        <v>213</v>
      </c>
    </row>
    <row r="19" spans="1:14" ht="409.6" customHeight="1" thickBot="1" x14ac:dyDescent="0.25">
      <c r="A19" s="532"/>
      <c r="B19" s="122" t="s">
        <v>408</v>
      </c>
      <c r="C19" s="102" t="s">
        <v>341</v>
      </c>
      <c r="D19" s="102" t="s">
        <v>342</v>
      </c>
      <c r="E19" s="102" t="s">
        <v>63</v>
      </c>
      <c r="F19" s="103" t="s">
        <v>318</v>
      </c>
      <c r="G19" s="26" t="s">
        <v>573</v>
      </c>
      <c r="H19" s="104">
        <v>0.5</v>
      </c>
      <c r="I19" s="403" t="s">
        <v>636</v>
      </c>
    </row>
    <row r="20" spans="1:14" x14ac:dyDescent="0.2">
      <c r="A20" s="418" t="s">
        <v>706</v>
      </c>
      <c r="B20" s="342"/>
    </row>
  </sheetData>
  <mergeCells count="15">
    <mergeCell ref="A14:A15"/>
    <mergeCell ref="A18:A19"/>
    <mergeCell ref="A10:F10"/>
    <mergeCell ref="G10:I10"/>
    <mergeCell ref="J10:L10"/>
    <mergeCell ref="A11:F11"/>
    <mergeCell ref="I11:I12"/>
    <mergeCell ref="L11:L12"/>
    <mergeCell ref="A1:L6"/>
    <mergeCell ref="C7:D7"/>
    <mergeCell ref="E7:F7"/>
    <mergeCell ref="J7:L9"/>
    <mergeCell ref="E8:F8"/>
    <mergeCell ref="C9:D9"/>
    <mergeCell ref="E9:F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5"/>
  <sheetViews>
    <sheetView topLeftCell="A10" zoomScale="70" zoomScaleNormal="70" workbookViewId="0">
      <selection activeCell="F10" sqref="F10:H10"/>
    </sheetView>
  </sheetViews>
  <sheetFormatPr baseColWidth="10" defaultRowHeight="12.75" x14ac:dyDescent="0.2"/>
  <cols>
    <col min="1" max="1" width="19.85546875" style="21" customWidth="1"/>
    <col min="2" max="2" width="20" style="21" customWidth="1"/>
    <col min="3" max="3" width="22" style="21" customWidth="1"/>
    <col min="4" max="4" width="20" style="21" customWidth="1"/>
    <col min="5" max="5" width="13.140625" style="21" customWidth="1"/>
    <col min="6" max="6" width="35.140625" style="21" customWidth="1"/>
    <col min="7" max="7" width="13.28515625" style="21" customWidth="1"/>
    <col min="8" max="8" width="174.5703125" style="21" customWidth="1"/>
    <col min="9" max="9" width="11.5703125" style="21" customWidth="1"/>
    <col min="10" max="16384" width="11.42578125" style="21"/>
  </cols>
  <sheetData>
    <row r="1" spans="1:9" ht="15" customHeight="1" x14ac:dyDescent="0.2">
      <c r="A1" s="549" t="s">
        <v>239</v>
      </c>
      <c r="B1" s="550"/>
      <c r="C1" s="550"/>
      <c r="D1" s="550"/>
      <c r="E1" s="550"/>
      <c r="F1" s="550"/>
      <c r="G1" s="550"/>
      <c r="H1" s="550"/>
    </row>
    <row r="2" spans="1:9" ht="15" customHeight="1" x14ac:dyDescent="0.2">
      <c r="A2" s="551"/>
      <c r="B2" s="552"/>
      <c r="C2" s="552"/>
      <c r="D2" s="552"/>
      <c r="E2" s="552"/>
      <c r="F2" s="552"/>
      <c r="G2" s="552"/>
      <c r="H2" s="552"/>
    </row>
    <row r="3" spans="1:9" ht="15" customHeight="1" x14ac:dyDescent="0.2">
      <c r="A3" s="551"/>
      <c r="B3" s="552"/>
      <c r="C3" s="552"/>
      <c r="D3" s="552"/>
      <c r="E3" s="552"/>
      <c r="F3" s="552"/>
      <c r="G3" s="552"/>
      <c r="H3" s="552"/>
    </row>
    <row r="4" spans="1:9" ht="15" customHeight="1" x14ac:dyDescent="0.2">
      <c r="A4" s="551"/>
      <c r="B4" s="552"/>
      <c r="C4" s="552"/>
      <c r="D4" s="552"/>
      <c r="E4" s="552"/>
      <c r="F4" s="552"/>
      <c r="G4" s="552"/>
      <c r="H4" s="552"/>
    </row>
    <row r="5" spans="1:9" ht="15" customHeight="1" x14ac:dyDescent="0.2">
      <c r="A5" s="551"/>
      <c r="B5" s="552"/>
      <c r="C5" s="552"/>
      <c r="D5" s="552"/>
      <c r="E5" s="552"/>
      <c r="F5" s="552"/>
      <c r="G5" s="552"/>
      <c r="H5" s="552"/>
    </row>
    <row r="6" spans="1:9" ht="15" customHeight="1" thickBot="1" x14ac:dyDescent="0.25">
      <c r="A6" s="553"/>
      <c r="B6" s="554"/>
      <c r="C6" s="554"/>
      <c r="D6" s="554"/>
      <c r="E6" s="554"/>
      <c r="F6" s="554"/>
      <c r="G6" s="554"/>
      <c r="H6" s="554"/>
    </row>
    <row r="7" spans="1:9" ht="29.25" customHeight="1" x14ac:dyDescent="0.2">
      <c r="A7" s="85" t="s">
        <v>29</v>
      </c>
      <c r="B7" s="519" t="s">
        <v>51</v>
      </c>
      <c r="C7" s="519"/>
      <c r="D7" s="519"/>
      <c r="E7" s="519"/>
      <c r="F7" s="155"/>
      <c r="G7" s="155"/>
      <c r="H7" s="155"/>
    </row>
    <row r="8" spans="1:9" x14ac:dyDescent="0.2">
      <c r="A8" s="87" t="s">
        <v>30</v>
      </c>
      <c r="B8" s="161" t="s">
        <v>238</v>
      </c>
      <c r="C8" s="88"/>
      <c r="D8" s="510"/>
      <c r="E8" s="510"/>
      <c r="F8" s="156"/>
      <c r="G8" s="156"/>
      <c r="H8" s="156"/>
    </row>
    <row r="9" spans="1:9" ht="39.75" customHeight="1" thickBot="1" x14ac:dyDescent="0.25">
      <c r="A9" s="134" t="s">
        <v>31</v>
      </c>
      <c r="B9" s="526">
        <v>42766</v>
      </c>
      <c r="C9" s="527"/>
      <c r="D9" s="528"/>
      <c r="E9" s="528"/>
      <c r="F9" s="157"/>
      <c r="G9" s="157"/>
      <c r="H9" s="157"/>
    </row>
    <row r="10" spans="1:9" ht="13.5" thickBot="1" x14ac:dyDescent="0.25">
      <c r="A10" s="555" t="s">
        <v>520</v>
      </c>
      <c r="B10" s="556"/>
      <c r="C10" s="556"/>
      <c r="D10" s="556"/>
      <c r="E10" s="557"/>
      <c r="F10" s="536" t="s">
        <v>521</v>
      </c>
      <c r="G10" s="558"/>
      <c r="H10" s="559"/>
    </row>
    <row r="11" spans="1:9" ht="17.25" customHeight="1" thickBot="1" x14ac:dyDescent="0.25">
      <c r="A11" s="544" t="s">
        <v>0</v>
      </c>
      <c r="B11" s="545"/>
      <c r="C11" s="545"/>
      <c r="D11" s="545"/>
      <c r="E11" s="546"/>
      <c r="F11" s="135" t="s">
        <v>33</v>
      </c>
      <c r="G11" s="335">
        <v>43100</v>
      </c>
      <c r="H11" s="547" t="s">
        <v>46</v>
      </c>
    </row>
    <row r="12" spans="1:9" ht="41.25" customHeight="1" thickBot="1" x14ac:dyDescent="0.25">
      <c r="A12" s="136" t="s">
        <v>1</v>
      </c>
      <c r="B12" s="137" t="s">
        <v>2</v>
      </c>
      <c r="C12" s="138" t="s">
        <v>3</v>
      </c>
      <c r="D12" s="139" t="s">
        <v>4</v>
      </c>
      <c r="E12" s="140" t="s">
        <v>5</v>
      </c>
      <c r="F12" s="158" t="s">
        <v>32</v>
      </c>
      <c r="G12" s="244" t="s">
        <v>28</v>
      </c>
      <c r="H12" s="548"/>
    </row>
    <row r="13" spans="1:9" ht="121.5" customHeight="1" thickBot="1" x14ac:dyDescent="0.25">
      <c r="A13" s="141" t="s">
        <v>585</v>
      </c>
      <c r="B13" s="108" t="s">
        <v>252</v>
      </c>
      <c r="C13" s="108" t="s">
        <v>240</v>
      </c>
      <c r="D13" s="108" t="s">
        <v>144</v>
      </c>
      <c r="E13" s="142">
        <v>42794</v>
      </c>
      <c r="F13" s="143" t="s">
        <v>409</v>
      </c>
      <c r="G13" s="392">
        <v>1</v>
      </c>
      <c r="H13" s="390" t="s">
        <v>519</v>
      </c>
    </row>
    <row r="14" spans="1:9" ht="151.5" customHeight="1" thickBot="1" x14ac:dyDescent="0.25">
      <c r="A14" s="144" t="s">
        <v>586</v>
      </c>
      <c r="B14" s="108" t="s">
        <v>242</v>
      </c>
      <c r="C14" s="108" t="s">
        <v>241</v>
      </c>
      <c r="D14" s="108" t="s">
        <v>144</v>
      </c>
      <c r="E14" s="142">
        <v>42766</v>
      </c>
      <c r="F14" s="143" t="s">
        <v>410</v>
      </c>
      <c r="G14" s="392">
        <v>1</v>
      </c>
      <c r="H14" s="390" t="s">
        <v>664</v>
      </c>
      <c r="I14" s="334"/>
    </row>
    <row r="15" spans="1:9" ht="181.5" customHeight="1" thickBot="1" x14ac:dyDescent="0.25">
      <c r="A15" s="145" t="s">
        <v>587</v>
      </c>
      <c r="B15" s="108" t="s">
        <v>244</v>
      </c>
      <c r="C15" s="108" t="s">
        <v>245</v>
      </c>
      <c r="D15" s="108" t="s">
        <v>145</v>
      </c>
      <c r="E15" s="142">
        <v>42772</v>
      </c>
      <c r="F15" s="111" t="s">
        <v>411</v>
      </c>
      <c r="G15" s="392">
        <v>1</v>
      </c>
      <c r="H15" s="390" t="s">
        <v>412</v>
      </c>
    </row>
    <row r="16" spans="1:9" ht="298.5" customHeight="1" thickBot="1" x14ac:dyDescent="0.25">
      <c r="A16" s="146" t="s">
        <v>588</v>
      </c>
      <c r="B16" s="147" t="s">
        <v>246</v>
      </c>
      <c r="C16" s="108" t="s">
        <v>247</v>
      </c>
      <c r="D16" s="108" t="s">
        <v>146</v>
      </c>
      <c r="E16" s="142" t="s">
        <v>248</v>
      </c>
      <c r="F16" s="143" t="s">
        <v>592</v>
      </c>
      <c r="G16" s="153">
        <v>1</v>
      </c>
      <c r="H16" s="391" t="s">
        <v>665</v>
      </c>
      <c r="I16" s="334"/>
    </row>
    <row r="17" spans="1:8" ht="175.5" customHeight="1" thickBot="1" x14ac:dyDescent="0.25">
      <c r="A17" s="146" t="s">
        <v>589</v>
      </c>
      <c r="B17" s="147" t="s">
        <v>249</v>
      </c>
      <c r="C17" s="108" t="s">
        <v>250</v>
      </c>
      <c r="D17" s="108" t="s">
        <v>147</v>
      </c>
      <c r="E17" s="148" t="s">
        <v>251</v>
      </c>
      <c r="F17" s="111" t="s">
        <v>593</v>
      </c>
      <c r="G17" s="153">
        <v>1</v>
      </c>
      <c r="H17" s="390" t="s">
        <v>638</v>
      </c>
    </row>
    <row r="18" spans="1:8" x14ac:dyDescent="0.2">
      <c r="A18" s="418" t="s">
        <v>706</v>
      </c>
    </row>
    <row r="20" spans="1:8" x14ac:dyDescent="0.2">
      <c r="H20" s="149" t="s">
        <v>522</v>
      </c>
    </row>
    <row r="21" spans="1:8" x14ac:dyDescent="0.2">
      <c r="H21" s="150"/>
    </row>
    <row r="22" spans="1:8" x14ac:dyDescent="0.2">
      <c r="H22" s="151"/>
    </row>
    <row r="23" spans="1:8" x14ac:dyDescent="0.2">
      <c r="H23" s="151"/>
    </row>
    <row r="24" spans="1:8" x14ac:dyDescent="0.2">
      <c r="H24" s="152"/>
    </row>
    <row r="25" spans="1:8" x14ac:dyDescent="0.2">
      <c r="H25" s="152"/>
    </row>
  </sheetData>
  <mergeCells count="9">
    <mergeCell ref="A11:E11"/>
    <mergeCell ref="H11:H12"/>
    <mergeCell ref="A1:H6"/>
    <mergeCell ref="B7:E7"/>
    <mergeCell ref="D8:E8"/>
    <mergeCell ref="B9:C9"/>
    <mergeCell ref="D9:E9"/>
    <mergeCell ref="A10:E10"/>
    <mergeCell ref="F10:H10"/>
  </mergeCells>
  <hyperlinks>
    <hyperlink ref="B16" location="_MONITOREO_Y_SEGUIMIENTO" display="_MONITOREO_Y_SEGUIMIENTO"/>
    <hyperlink ref="B17" location="_MONITOREO_Y_SEGUIMIENTO" display="_MONITOREO_Y_SEGUIMIENTO"/>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9"/>
  <sheetViews>
    <sheetView topLeftCell="B10" zoomScale="70" zoomScaleNormal="70" workbookViewId="0">
      <selection activeCell="H10" sqref="H10:J10"/>
    </sheetView>
  </sheetViews>
  <sheetFormatPr baseColWidth="10" defaultRowHeight="14.25" x14ac:dyDescent="0.2"/>
  <cols>
    <col min="1" max="1" width="24.28515625" style="193" customWidth="1"/>
    <col min="2" max="2" width="4.85546875" style="193" bestFit="1" customWidth="1"/>
    <col min="3" max="3" width="24.28515625" style="193" customWidth="1"/>
    <col min="4" max="5" width="18.85546875" style="193" customWidth="1"/>
    <col min="6" max="6" width="17.28515625" style="193" customWidth="1"/>
    <col min="7" max="7" width="15.140625" style="193" customWidth="1"/>
    <col min="8" max="8" width="76.28515625" style="193" customWidth="1"/>
    <col min="9" max="9" width="13.28515625" style="193" customWidth="1"/>
    <col min="10" max="10" width="162.5703125" style="193" customWidth="1"/>
    <col min="11" max="11" width="7" style="241" hidden="1" customWidth="1"/>
    <col min="12" max="12" width="10.140625" style="193" hidden="1" customWidth="1"/>
    <col min="13" max="13" width="4.7109375" style="241" hidden="1" customWidth="1"/>
    <col min="14" max="16384" width="11.42578125" style="193"/>
  </cols>
  <sheetData>
    <row r="1" spans="1:14" ht="15" customHeight="1" x14ac:dyDescent="0.2">
      <c r="A1" s="567" t="s">
        <v>239</v>
      </c>
      <c r="B1" s="568"/>
      <c r="C1" s="568"/>
      <c r="D1" s="568"/>
      <c r="E1" s="568"/>
      <c r="F1" s="568"/>
      <c r="G1" s="568"/>
      <c r="H1" s="568"/>
      <c r="I1" s="568"/>
      <c r="J1" s="568"/>
      <c r="K1" s="568"/>
      <c r="L1" s="568"/>
      <c r="M1" s="569"/>
    </row>
    <row r="2" spans="1:14" ht="15" customHeight="1" x14ac:dyDescent="0.2">
      <c r="A2" s="570"/>
      <c r="B2" s="571"/>
      <c r="C2" s="571"/>
      <c r="D2" s="571"/>
      <c r="E2" s="571"/>
      <c r="F2" s="571"/>
      <c r="G2" s="571"/>
      <c r="H2" s="571"/>
      <c r="I2" s="571"/>
      <c r="J2" s="571"/>
      <c r="K2" s="571"/>
      <c r="L2" s="571"/>
      <c r="M2" s="572"/>
    </row>
    <row r="3" spans="1:14" ht="15" customHeight="1" x14ac:dyDescent="0.2">
      <c r="A3" s="570"/>
      <c r="B3" s="571"/>
      <c r="C3" s="571"/>
      <c r="D3" s="571"/>
      <c r="E3" s="571"/>
      <c r="F3" s="571"/>
      <c r="G3" s="571"/>
      <c r="H3" s="571"/>
      <c r="I3" s="571"/>
      <c r="J3" s="571"/>
      <c r="K3" s="571"/>
      <c r="L3" s="571"/>
      <c r="M3" s="572"/>
    </row>
    <row r="4" spans="1:14" ht="15" customHeight="1" x14ac:dyDescent="0.2">
      <c r="A4" s="570"/>
      <c r="B4" s="571"/>
      <c r="C4" s="571"/>
      <c r="D4" s="571"/>
      <c r="E4" s="571"/>
      <c r="F4" s="571"/>
      <c r="G4" s="571"/>
      <c r="H4" s="571"/>
      <c r="I4" s="571"/>
      <c r="J4" s="571"/>
      <c r="K4" s="571"/>
      <c r="L4" s="571"/>
      <c r="M4" s="572"/>
    </row>
    <row r="5" spans="1:14" ht="15" customHeight="1" x14ac:dyDescent="0.2">
      <c r="A5" s="570"/>
      <c r="B5" s="571"/>
      <c r="C5" s="571"/>
      <c r="D5" s="571"/>
      <c r="E5" s="571"/>
      <c r="F5" s="571"/>
      <c r="G5" s="571"/>
      <c r="H5" s="571"/>
      <c r="I5" s="571"/>
      <c r="J5" s="571"/>
      <c r="K5" s="571"/>
      <c r="L5" s="571"/>
      <c r="M5" s="572"/>
    </row>
    <row r="6" spans="1:14" ht="15.75" customHeight="1" thickBot="1" x14ac:dyDescent="0.25">
      <c r="A6" s="573"/>
      <c r="B6" s="574"/>
      <c r="C6" s="574"/>
      <c r="D6" s="574"/>
      <c r="E6" s="574"/>
      <c r="F6" s="574"/>
      <c r="G6" s="574"/>
      <c r="H6" s="574"/>
      <c r="I6" s="574"/>
      <c r="J6" s="574"/>
      <c r="K6" s="574"/>
      <c r="L6" s="574"/>
      <c r="M6" s="575"/>
    </row>
    <row r="7" spans="1:14" ht="33" customHeight="1" x14ac:dyDescent="0.2">
      <c r="A7" s="194" t="s">
        <v>29</v>
      </c>
      <c r="B7" s="195"/>
      <c r="C7" s="576" t="s">
        <v>51</v>
      </c>
      <c r="D7" s="576"/>
      <c r="E7" s="576"/>
      <c r="F7" s="576"/>
      <c r="G7" s="577"/>
      <c r="H7" s="577"/>
      <c r="I7" s="577"/>
      <c r="J7" s="577"/>
      <c r="K7" s="577"/>
      <c r="L7" s="577"/>
      <c r="M7" s="578"/>
    </row>
    <row r="8" spans="1:14" ht="15.75" customHeight="1" x14ac:dyDescent="0.2">
      <c r="A8" s="196" t="s">
        <v>30</v>
      </c>
      <c r="B8" s="197"/>
      <c r="C8" s="198" t="s">
        <v>238</v>
      </c>
      <c r="D8" s="199"/>
      <c r="E8" s="197"/>
      <c r="F8" s="200"/>
      <c r="G8" s="579"/>
      <c r="H8" s="579"/>
      <c r="I8" s="579"/>
      <c r="J8" s="579"/>
      <c r="K8" s="579"/>
      <c r="L8" s="579"/>
      <c r="M8" s="580"/>
    </row>
    <row r="9" spans="1:14" ht="15.75" customHeight="1" thickBot="1" x14ac:dyDescent="0.25">
      <c r="A9" s="201" t="s">
        <v>31</v>
      </c>
      <c r="B9" s="202"/>
      <c r="C9" s="583">
        <v>42766</v>
      </c>
      <c r="D9" s="584"/>
      <c r="E9" s="203"/>
      <c r="F9" s="203"/>
      <c r="G9" s="581"/>
      <c r="H9" s="581"/>
      <c r="I9" s="581"/>
      <c r="J9" s="581"/>
      <c r="K9" s="581"/>
      <c r="L9" s="581"/>
      <c r="M9" s="582"/>
    </row>
    <row r="10" spans="1:14" ht="18.75" thickBot="1" x14ac:dyDescent="0.25">
      <c r="A10" s="585" t="s">
        <v>16</v>
      </c>
      <c r="B10" s="586"/>
      <c r="C10" s="586"/>
      <c r="D10" s="586"/>
      <c r="E10" s="586"/>
      <c r="F10" s="586"/>
      <c r="G10" s="587"/>
      <c r="H10" s="585" t="s">
        <v>555</v>
      </c>
      <c r="I10" s="586"/>
      <c r="J10" s="587"/>
      <c r="K10" s="588" t="s">
        <v>52</v>
      </c>
      <c r="L10" s="589"/>
      <c r="M10" s="590"/>
    </row>
    <row r="11" spans="1:14" ht="27" customHeight="1" thickBot="1" x14ac:dyDescent="0.25">
      <c r="A11" s="560" t="s">
        <v>26</v>
      </c>
      <c r="B11" s="561"/>
      <c r="C11" s="561"/>
      <c r="D11" s="561"/>
      <c r="E11" s="561"/>
      <c r="F11" s="561"/>
      <c r="G11" s="562"/>
      <c r="H11" s="204" t="s">
        <v>33</v>
      </c>
      <c r="I11" s="407">
        <v>43100</v>
      </c>
      <c r="J11" s="563" t="s">
        <v>46</v>
      </c>
      <c r="K11" s="205" t="s">
        <v>33</v>
      </c>
      <c r="L11" s="206">
        <v>42613</v>
      </c>
      <c r="M11" s="565" t="s">
        <v>46</v>
      </c>
    </row>
    <row r="12" spans="1:14" ht="44.25" customHeight="1" thickBot="1" x14ac:dyDescent="0.25">
      <c r="A12" s="207" t="s">
        <v>1</v>
      </c>
      <c r="B12" s="208"/>
      <c r="C12" s="209" t="s">
        <v>2</v>
      </c>
      <c r="D12" s="210" t="s">
        <v>3</v>
      </c>
      <c r="E12" s="210" t="s">
        <v>345</v>
      </c>
      <c r="F12" s="211" t="s">
        <v>4</v>
      </c>
      <c r="G12" s="210" t="s">
        <v>5</v>
      </c>
      <c r="H12" s="212" t="s">
        <v>32</v>
      </c>
      <c r="I12" s="406" t="s">
        <v>28</v>
      </c>
      <c r="J12" s="564"/>
      <c r="K12" s="213" t="s">
        <v>32</v>
      </c>
      <c r="L12" s="214" t="s">
        <v>28</v>
      </c>
      <c r="M12" s="566"/>
    </row>
    <row r="13" spans="1:14" ht="246" customHeight="1" x14ac:dyDescent="0.2">
      <c r="A13" s="215" t="s">
        <v>599</v>
      </c>
      <c r="B13" s="216" t="s">
        <v>6</v>
      </c>
      <c r="C13" s="217" t="s">
        <v>343</v>
      </c>
      <c r="D13" s="217" t="s">
        <v>344</v>
      </c>
      <c r="E13" s="217" t="s">
        <v>346</v>
      </c>
      <c r="F13" s="217" t="s">
        <v>158</v>
      </c>
      <c r="G13" s="217" t="s">
        <v>159</v>
      </c>
      <c r="H13" s="337" t="s">
        <v>582</v>
      </c>
      <c r="I13" s="218">
        <v>1</v>
      </c>
      <c r="J13" s="347" t="s">
        <v>666</v>
      </c>
      <c r="K13" s="219" t="s">
        <v>181</v>
      </c>
      <c r="L13" s="220">
        <v>0.5</v>
      </c>
      <c r="M13" s="221" t="s">
        <v>214</v>
      </c>
      <c r="N13" s="349"/>
    </row>
    <row r="14" spans="1:14" ht="193.5" customHeight="1" thickBot="1" x14ac:dyDescent="0.25">
      <c r="A14" s="222" t="s">
        <v>600</v>
      </c>
      <c r="B14" s="216" t="s">
        <v>10</v>
      </c>
      <c r="C14" s="223" t="s">
        <v>154</v>
      </c>
      <c r="D14" s="223" t="s">
        <v>156</v>
      </c>
      <c r="E14" s="223" t="s">
        <v>347</v>
      </c>
      <c r="F14" s="223" t="s">
        <v>63</v>
      </c>
      <c r="G14" s="224" t="s">
        <v>335</v>
      </c>
      <c r="H14" s="340" t="s">
        <v>583</v>
      </c>
      <c r="I14" s="225">
        <v>1</v>
      </c>
      <c r="J14" s="347" t="s">
        <v>667</v>
      </c>
      <c r="K14" s="226" t="s">
        <v>230</v>
      </c>
      <c r="L14" s="227">
        <v>0.5</v>
      </c>
      <c r="M14" s="3" t="s">
        <v>229</v>
      </c>
      <c r="N14" s="349"/>
    </row>
    <row r="15" spans="1:14" ht="289.5" customHeight="1" thickBot="1" x14ac:dyDescent="0.25">
      <c r="A15" s="228" t="s">
        <v>601</v>
      </c>
      <c r="B15" s="216" t="s">
        <v>13</v>
      </c>
      <c r="C15" s="223" t="s">
        <v>348</v>
      </c>
      <c r="D15" s="223" t="s">
        <v>349</v>
      </c>
      <c r="E15" s="223" t="s">
        <v>350</v>
      </c>
      <c r="F15" s="223" t="s">
        <v>351</v>
      </c>
      <c r="G15" s="224">
        <v>43069</v>
      </c>
      <c r="H15" s="336" t="s">
        <v>584</v>
      </c>
      <c r="I15" s="225">
        <v>1</v>
      </c>
      <c r="J15" s="347" t="s">
        <v>639</v>
      </c>
      <c r="K15" s="229" t="s">
        <v>170</v>
      </c>
      <c r="L15" s="230">
        <v>1</v>
      </c>
      <c r="M15" s="3" t="s">
        <v>215</v>
      </c>
    </row>
    <row r="16" spans="1:14" ht="231.6" customHeight="1" thickBot="1" x14ac:dyDescent="0.25">
      <c r="A16" s="228" t="s">
        <v>602</v>
      </c>
      <c r="B16" s="216" t="s">
        <v>15</v>
      </c>
      <c r="C16" s="223" t="s">
        <v>352</v>
      </c>
      <c r="D16" s="223" t="s">
        <v>160</v>
      </c>
      <c r="E16" s="223" t="s">
        <v>353</v>
      </c>
      <c r="F16" s="223" t="s">
        <v>161</v>
      </c>
      <c r="G16" s="224" t="s">
        <v>318</v>
      </c>
      <c r="H16" s="341" t="s">
        <v>640</v>
      </c>
      <c r="I16" s="231">
        <v>1</v>
      </c>
      <c r="J16" s="347" t="s">
        <v>598</v>
      </c>
      <c r="K16" s="232" t="s">
        <v>182</v>
      </c>
      <c r="L16" s="230">
        <v>0.8</v>
      </c>
      <c r="M16" s="3" t="s">
        <v>205</v>
      </c>
    </row>
    <row r="17" spans="1:13" ht="184.9" customHeight="1" thickBot="1" x14ac:dyDescent="0.25">
      <c r="A17" s="233" t="s">
        <v>603</v>
      </c>
      <c r="B17" s="216" t="s">
        <v>407</v>
      </c>
      <c r="C17" s="234" t="s">
        <v>354</v>
      </c>
      <c r="D17" s="234" t="s">
        <v>355</v>
      </c>
      <c r="E17" s="234" t="s">
        <v>355</v>
      </c>
      <c r="F17" s="234" t="s">
        <v>155</v>
      </c>
      <c r="G17" s="235" t="s">
        <v>335</v>
      </c>
      <c r="H17" s="338" t="s">
        <v>583</v>
      </c>
      <c r="I17" s="236">
        <v>1</v>
      </c>
      <c r="J17" s="347" t="s">
        <v>590</v>
      </c>
      <c r="K17" s="237" t="s">
        <v>604</v>
      </c>
      <c r="L17" s="238">
        <v>1</v>
      </c>
      <c r="M17" s="239" t="s">
        <v>216</v>
      </c>
    </row>
    <row r="18" spans="1:13" ht="15.75" x14ac:dyDescent="0.25">
      <c r="A18" s="240"/>
      <c r="B18" s="240"/>
      <c r="C18" s="418" t="s">
        <v>706</v>
      </c>
      <c r="H18" s="339"/>
    </row>
    <row r="19" spans="1:13" ht="15.75" x14ac:dyDescent="0.25">
      <c r="H19" s="339"/>
    </row>
  </sheetData>
  <mergeCells count="10">
    <mergeCell ref="A11:G11"/>
    <mergeCell ref="J11:J12"/>
    <mergeCell ref="M11:M12"/>
    <mergeCell ref="A1:M6"/>
    <mergeCell ref="C7:F7"/>
    <mergeCell ref="G7:M9"/>
    <mergeCell ref="C9:D9"/>
    <mergeCell ref="A10:G10"/>
    <mergeCell ref="H10:J10"/>
    <mergeCell ref="K10:M1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C1" zoomScale="80" zoomScaleNormal="80" workbookViewId="0">
      <selection activeCell="L4" sqref="L4"/>
    </sheetView>
  </sheetViews>
  <sheetFormatPr baseColWidth="10" defaultRowHeight="14.25" x14ac:dyDescent="0.2"/>
  <cols>
    <col min="1" max="1" width="24.85546875" style="164" customWidth="1"/>
    <col min="2" max="2" width="28.85546875" style="164" customWidth="1"/>
    <col min="3" max="3" width="28" style="164" customWidth="1"/>
    <col min="4" max="4" width="19.28515625" style="164" customWidth="1"/>
    <col min="5" max="5" width="14.7109375" style="164" customWidth="1"/>
    <col min="6" max="6" width="17.85546875" style="164" customWidth="1"/>
    <col min="7" max="7" width="13.42578125" style="164" customWidth="1"/>
    <col min="8" max="8" width="63" style="164" customWidth="1"/>
    <col min="9" max="9" width="14.7109375" style="164" customWidth="1"/>
    <col min="10" max="10" width="117" style="164" customWidth="1"/>
    <col min="11" max="16384" width="11.42578125" style="164"/>
  </cols>
  <sheetData>
    <row r="1" spans="1:11" x14ac:dyDescent="0.2">
      <c r="A1" s="591"/>
      <c r="B1" s="598" t="s">
        <v>253</v>
      </c>
      <c r="C1" s="599"/>
      <c r="D1" s="599"/>
      <c r="E1" s="599"/>
      <c r="F1" s="599"/>
      <c r="G1" s="599"/>
      <c r="H1" s="599"/>
      <c r="I1" s="599"/>
      <c r="J1" s="599"/>
    </row>
    <row r="2" spans="1:11" x14ac:dyDescent="0.2">
      <c r="A2" s="592"/>
      <c r="B2" s="598" t="s">
        <v>254</v>
      </c>
      <c r="C2" s="599"/>
      <c r="D2" s="599"/>
      <c r="E2" s="599"/>
      <c r="F2" s="599"/>
      <c r="G2" s="599"/>
      <c r="H2" s="599"/>
      <c r="I2" s="599"/>
      <c r="J2" s="599"/>
    </row>
    <row r="3" spans="1:11" ht="15" thickBot="1" x14ac:dyDescent="0.25">
      <c r="A3" s="593"/>
      <c r="B3" s="598" t="s">
        <v>255</v>
      </c>
      <c r="C3" s="599"/>
      <c r="D3" s="599"/>
      <c r="E3" s="599"/>
      <c r="F3" s="599"/>
      <c r="G3" s="599"/>
      <c r="H3" s="599"/>
      <c r="I3" s="599"/>
      <c r="J3" s="599"/>
    </row>
    <row r="4" spans="1:11" ht="21" customHeight="1" thickBot="1" x14ac:dyDescent="0.25">
      <c r="A4" s="600" t="s">
        <v>243</v>
      </c>
      <c r="B4" s="601"/>
      <c r="C4" s="601"/>
      <c r="D4" s="601"/>
      <c r="E4" s="601"/>
      <c r="F4" s="601"/>
      <c r="G4" s="601"/>
      <c r="H4" s="601"/>
      <c r="I4" s="601"/>
      <c r="J4" s="602"/>
    </row>
    <row r="5" spans="1:11" ht="15.75" thickBot="1" x14ac:dyDescent="0.25">
      <c r="A5" s="594" t="s">
        <v>281</v>
      </c>
      <c r="B5" s="595"/>
      <c r="C5" s="595"/>
      <c r="D5" s="595"/>
      <c r="E5" s="595"/>
      <c r="F5" s="595"/>
      <c r="G5" s="595"/>
      <c r="H5" s="596"/>
      <c r="I5" s="411">
        <v>43465</v>
      </c>
      <c r="J5" s="412" t="s">
        <v>46</v>
      </c>
    </row>
    <row r="6" spans="1:11" ht="26.25" thickBot="1" x14ac:dyDescent="0.25">
      <c r="A6" s="166" t="s">
        <v>282</v>
      </c>
      <c r="B6" s="167" t="s">
        <v>22</v>
      </c>
      <c r="C6" s="167" t="s">
        <v>283</v>
      </c>
      <c r="D6" s="167" t="s">
        <v>284</v>
      </c>
      <c r="E6" s="167" t="s">
        <v>285</v>
      </c>
      <c r="F6" s="167" t="s">
        <v>18</v>
      </c>
      <c r="G6" s="168" t="s">
        <v>5</v>
      </c>
      <c r="H6" s="169" t="s">
        <v>591</v>
      </c>
      <c r="I6" s="192" t="s">
        <v>148</v>
      </c>
      <c r="J6" s="165"/>
    </row>
    <row r="7" spans="1:11" ht="188.25" customHeight="1" x14ac:dyDescent="0.2">
      <c r="A7" s="170" t="s">
        <v>286</v>
      </c>
      <c r="B7" s="171" t="s">
        <v>287</v>
      </c>
      <c r="C7" s="171" t="s">
        <v>356</v>
      </c>
      <c r="D7" s="171" t="s">
        <v>288</v>
      </c>
      <c r="E7" s="171" t="s">
        <v>289</v>
      </c>
      <c r="F7" s="171" t="s">
        <v>66</v>
      </c>
      <c r="G7" s="172">
        <v>42855</v>
      </c>
      <c r="H7" s="1" t="s">
        <v>669</v>
      </c>
      <c r="I7" s="173">
        <v>1</v>
      </c>
      <c r="J7" s="408" t="s">
        <v>596</v>
      </c>
    </row>
    <row r="8" spans="1:11" ht="197.25" customHeight="1" x14ac:dyDescent="0.2">
      <c r="A8" s="174" t="s">
        <v>290</v>
      </c>
      <c r="B8" s="175" t="s">
        <v>291</v>
      </c>
      <c r="C8" s="176" t="s">
        <v>292</v>
      </c>
      <c r="D8" s="177" t="s">
        <v>293</v>
      </c>
      <c r="E8" s="177" t="s">
        <v>294</v>
      </c>
      <c r="F8" s="177" t="s">
        <v>66</v>
      </c>
      <c r="G8" s="178">
        <v>42855</v>
      </c>
      <c r="H8" s="2" t="s">
        <v>413</v>
      </c>
      <c r="I8" s="173">
        <v>1</v>
      </c>
      <c r="J8" s="409" t="s">
        <v>597</v>
      </c>
    </row>
    <row r="9" spans="1:11" ht="224.25" customHeight="1" x14ac:dyDescent="0.2">
      <c r="A9" s="597" t="s">
        <v>295</v>
      </c>
      <c r="B9" s="175" t="s">
        <v>296</v>
      </c>
      <c r="C9" s="176" t="s">
        <v>297</v>
      </c>
      <c r="D9" s="177" t="s">
        <v>298</v>
      </c>
      <c r="E9" s="177" t="s">
        <v>298</v>
      </c>
      <c r="F9" s="177" t="s">
        <v>66</v>
      </c>
      <c r="G9" s="178">
        <v>43069</v>
      </c>
      <c r="H9" s="414" t="s">
        <v>702</v>
      </c>
      <c r="I9" s="179">
        <v>1</v>
      </c>
      <c r="J9" s="409" t="s">
        <v>703</v>
      </c>
      <c r="K9" s="413"/>
    </row>
    <row r="10" spans="1:11" ht="237.75" customHeight="1" x14ac:dyDescent="0.2">
      <c r="A10" s="597"/>
      <c r="B10" s="175" t="s">
        <v>299</v>
      </c>
      <c r="C10" s="180" t="s">
        <v>357</v>
      </c>
      <c r="D10" s="181" t="s">
        <v>300</v>
      </c>
      <c r="E10" s="181" t="s">
        <v>300</v>
      </c>
      <c r="F10" s="181" t="s">
        <v>66</v>
      </c>
      <c r="G10" s="182">
        <v>43069</v>
      </c>
      <c r="H10" s="177" t="s">
        <v>594</v>
      </c>
      <c r="I10" s="179">
        <v>1</v>
      </c>
      <c r="J10" s="410" t="s">
        <v>670</v>
      </c>
    </row>
    <row r="11" spans="1:11" ht="141" customHeight="1" x14ac:dyDescent="0.2">
      <c r="A11" s="174" t="s">
        <v>301</v>
      </c>
      <c r="B11" s="175" t="s">
        <v>302</v>
      </c>
      <c r="C11" s="183" t="s">
        <v>303</v>
      </c>
      <c r="D11" s="177" t="s">
        <v>304</v>
      </c>
      <c r="E11" s="177" t="s">
        <v>304</v>
      </c>
      <c r="F11" s="177" t="s">
        <v>305</v>
      </c>
      <c r="G11" s="178">
        <v>43069</v>
      </c>
      <c r="H11" s="177" t="s">
        <v>595</v>
      </c>
      <c r="I11" s="184">
        <v>1</v>
      </c>
      <c r="J11" s="409" t="s">
        <v>671</v>
      </c>
    </row>
    <row r="12" spans="1:11" ht="289.5" customHeight="1" thickBot="1" x14ac:dyDescent="0.25">
      <c r="A12" s="185" t="s">
        <v>306</v>
      </c>
      <c r="B12" s="186" t="s">
        <v>307</v>
      </c>
      <c r="C12" s="187" t="s">
        <v>308</v>
      </c>
      <c r="D12" s="188" t="s">
        <v>309</v>
      </c>
      <c r="E12" s="188" t="s">
        <v>310</v>
      </c>
      <c r="F12" s="188" t="s">
        <v>305</v>
      </c>
      <c r="G12" s="189">
        <v>43069</v>
      </c>
      <c r="H12" s="416" t="s">
        <v>704</v>
      </c>
      <c r="I12" s="190">
        <v>1</v>
      </c>
      <c r="J12" s="415" t="s">
        <v>705</v>
      </c>
    </row>
    <row r="13" spans="1:11" x14ac:dyDescent="0.2">
      <c r="A13" s="417" t="s">
        <v>706</v>
      </c>
      <c r="B13" s="191"/>
      <c r="C13" s="191"/>
      <c r="D13" s="191"/>
      <c r="E13" s="191"/>
      <c r="F13" s="191"/>
      <c r="G13" s="191"/>
      <c r="H13" s="191"/>
    </row>
  </sheetData>
  <customSheetViews>
    <customSheetView guid="{71583903-AF65-4743-B0A3-D2742B19A8BB}" scale="80">
      <selection activeCell="A4" sqref="A4:J4"/>
      <pageMargins left="0.7" right="0.7" top="0.75" bottom="0.75" header="0.3" footer="0.3"/>
      <pageSetup orientation="portrait" verticalDpi="0" r:id="rId1"/>
    </customSheetView>
  </customSheetViews>
  <mergeCells count="7">
    <mergeCell ref="A1:A3"/>
    <mergeCell ref="A5:H5"/>
    <mergeCell ref="A9:A10"/>
    <mergeCell ref="B1:J1"/>
    <mergeCell ref="B2:J2"/>
    <mergeCell ref="B3:J3"/>
    <mergeCell ref="A4:J4"/>
  </mergeCell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44"/>
  <sheetViews>
    <sheetView tabSelected="1" topLeftCell="A34" zoomScale="70" zoomScaleNormal="70" workbookViewId="0">
      <selection activeCell="A44" sqref="A44:Q44"/>
    </sheetView>
  </sheetViews>
  <sheetFormatPr baseColWidth="10" defaultColWidth="10.7109375" defaultRowHeight="12.75" x14ac:dyDescent="0.2"/>
  <cols>
    <col min="1" max="1" width="18.7109375" style="320" customWidth="1"/>
    <col min="2" max="2" width="26.5703125" style="320" customWidth="1"/>
    <col min="3" max="3" width="31.85546875" style="359" customWidth="1"/>
    <col min="4" max="4" width="24" style="320" customWidth="1"/>
    <col min="5" max="6" width="11.7109375" style="320" hidden="1" customWidth="1"/>
    <col min="7" max="7" width="0.5703125" style="320" hidden="1" customWidth="1"/>
    <col min="8" max="8" width="22.5703125" style="359" customWidth="1"/>
    <col min="9" max="9" width="11.7109375" style="320" hidden="1" customWidth="1"/>
    <col min="10" max="10" width="11.7109375" style="321" hidden="1" customWidth="1"/>
    <col min="11" max="11" width="15.140625" style="320" customWidth="1"/>
    <col min="12" max="12" width="19.140625" style="320" customWidth="1"/>
    <col min="13" max="13" width="24.5703125" style="317" customWidth="1"/>
    <col min="14" max="14" width="25.5703125" style="320" customWidth="1"/>
    <col min="15" max="15" width="15.5703125" style="320" customWidth="1"/>
    <col min="16" max="16" width="132.5703125" style="320" customWidth="1"/>
    <col min="17" max="17" width="94.5703125" style="317" customWidth="1"/>
    <col min="18" max="18" width="41.42578125" style="317" customWidth="1"/>
    <col min="19" max="19" width="17.140625" style="320" hidden="1" customWidth="1"/>
    <col min="20" max="20" width="140" style="322" hidden="1" customWidth="1"/>
    <col min="21" max="21" width="74.28515625" style="320" hidden="1" customWidth="1"/>
    <col min="22" max="22" width="55.42578125" style="320" hidden="1" customWidth="1"/>
    <col min="23" max="23" width="26.140625" style="248" customWidth="1"/>
    <col min="24" max="16384" width="10.7109375" style="248"/>
  </cols>
  <sheetData>
    <row r="1" spans="1:23" ht="71.25" customHeight="1" thickBot="1" x14ac:dyDescent="0.25">
      <c r="A1" s="605" t="s">
        <v>27</v>
      </c>
      <c r="B1" s="606"/>
      <c r="C1" s="606"/>
      <c r="D1" s="606"/>
      <c r="E1" s="606"/>
      <c r="F1" s="606"/>
      <c r="G1" s="606"/>
      <c r="H1" s="606"/>
      <c r="I1" s="606"/>
      <c r="J1" s="606"/>
      <c r="K1" s="606"/>
      <c r="L1" s="606"/>
      <c r="M1" s="606"/>
      <c r="N1" s="606"/>
      <c r="O1" s="606"/>
      <c r="P1" s="606"/>
      <c r="Q1" s="606"/>
      <c r="R1" s="606"/>
      <c r="S1" s="606"/>
      <c r="T1" s="606"/>
      <c r="U1" s="606"/>
      <c r="V1" s="607"/>
    </row>
    <row r="2" spans="1:23" s="21" customFormat="1" x14ac:dyDescent="0.2">
      <c r="A2" s="608"/>
      <c r="B2" s="609"/>
      <c r="C2" s="609"/>
      <c r="D2" s="609"/>
      <c r="E2" s="609"/>
      <c r="F2" s="609"/>
      <c r="G2" s="609"/>
      <c r="H2" s="609"/>
      <c r="I2" s="609"/>
      <c r="J2" s="609"/>
      <c r="K2" s="609"/>
      <c r="L2" s="609"/>
      <c r="M2" s="609"/>
      <c r="N2" s="609"/>
      <c r="O2" s="609"/>
      <c r="P2" s="609"/>
      <c r="Q2" s="609"/>
      <c r="R2" s="609"/>
      <c r="S2" s="609"/>
      <c r="T2" s="609"/>
      <c r="U2" s="609"/>
      <c r="V2" s="609"/>
    </row>
    <row r="3" spans="1:23" s="21" customFormat="1" ht="15.75" customHeight="1" x14ac:dyDescent="0.2">
      <c r="A3" s="37" t="s">
        <v>29</v>
      </c>
      <c r="B3" s="510" t="s">
        <v>51</v>
      </c>
      <c r="C3" s="510"/>
      <c r="D3" s="510"/>
      <c r="E3" s="510"/>
      <c r="F3" s="510"/>
      <c r="G3" s="610"/>
      <c r="H3" s="351"/>
      <c r="I3" s="249"/>
      <c r="J3" s="249"/>
      <c r="K3" s="249"/>
      <c r="L3" s="249"/>
      <c r="M3" s="249"/>
      <c r="N3" s="249"/>
      <c r="O3" s="249"/>
      <c r="P3" s="249"/>
      <c r="Q3" s="249"/>
      <c r="R3" s="249"/>
      <c r="S3" s="249"/>
      <c r="T3" s="249"/>
    </row>
    <row r="4" spans="1:23" s="21" customFormat="1" x14ac:dyDescent="0.2">
      <c r="A4" s="37" t="s">
        <v>30</v>
      </c>
      <c r="B4" s="510" t="s">
        <v>238</v>
      </c>
      <c r="C4" s="510"/>
      <c r="D4" s="510"/>
      <c r="E4" s="510"/>
      <c r="F4" s="510"/>
      <c r="G4" s="610"/>
      <c r="H4" s="351"/>
      <c r="I4" s="249"/>
      <c r="J4" s="249"/>
      <c r="K4" s="249"/>
      <c r="L4" s="249"/>
      <c r="M4" s="249"/>
      <c r="N4" s="249"/>
      <c r="O4" s="249"/>
      <c r="P4" s="249"/>
      <c r="Q4" s="249"/>
      <c r="R4" s="249"/>
      <c r="S4" s="249"/>
      <c r="T4" s="249"/>
    </row>
    <row r="5" spans="1:23" s="21" customFormat="1" ht="35.25" customHeight="1" thickBot="1" x14ac:dyDescent="0.25">
      <c r="A5" s="39" t="s">
        <v>31</v>
      </c>
      <c r="B5" s="511">
        <v>42766</v>
      </c>
      <c r="C5" s="512"/>
      <c r="D5" s="512"/>
      <c r="E5" s="512"/>
      <c r="F5" s="512"/>
      <c r="G5" s="611"/>
      <c r="H5" s="351"/>
      <c r="I5" s="249"/>
      <c r="J5" s="249"/>
      <c r="K5" s="249"/>
      <c r="L5" s="249"/>
      <c r="M5" s="249"/>
      <c r="N5" s="249"/>
      <c r="O5" s="249"/>
      <c r="P5" s="249"/>
      <c r="Q5" s="249"/>
      <c r="R5" s="249"/>
      <c r="S5" s="249"/>
      <c r="T5" s="249"/>
    </row>
    <row r="6" spans="1:23" s="250" customFormat="1" ht="54" customHeight="1" x14ac:dyDescent="0.25">
      <c r="A6" s="634" t="s">
        <v>95</v>
      </c>
      <c r="B6" s="641" t="s">
        <v>71</v>
      </c>
      <c r="C6" s="642"/>
      <c r="D6" s="643"/>
      <c r="E6" s="641" t="s">
        <v>72</v>
      </c>
      <c r="F6" s="642"/>
      <c r="G6" s="642"/>
      <c r="H6" s="644" t="s">
        <v>73</v>
      </c>
      <c r="I6" s="642" t="s">
        <v>74</v>
      </c>
      <c r="J6" s="642"/>
      <c r="K6" s="643"/>
      <c r="L6" s="631" t="s">
        <v>75</v>
      </c>
      <c r="M6" s="631"/>
      <c r="N6" s="631"/>
      <c r="O6" s="632" t="s">
        <v>76</v>
      </c>
      <c r="P6" s="633"/>
      <c r="Q6" s="612" t="s">
        <v>165</v>
      </c>
      <c r="R6" s="612"/>
      <c r="S6" s="614" t="s">
        <v>76</v>
      </c>
      <c r="T6" s="615"/>
      <c r="U6" s="616" t="s">
        <v>165</v>
      </c>
      <c r="V6" s="617"/>
    </row>
    <row r="7" spans="1:23" s="250" customFormat="1" ht="45" customHeight="1" x14ac:dyDescent="0.25">
      <c r="A7" s="635"/>
      <c r="B7" s="620" t="s">
        <v>77</v>
      </c>
      <c r="C7" s="620" t="s">
        <v>78</v>
      </c>
      <c r="D7" s="620" t="s">
        <v>79</v>
      </c>
      <c r="E7" s="622" t="s">
        <v>80</v>
      </c>
      <c r="F7" s="623"/>
      <c r="G7" s="623"/>
      <c r="H7" s="645"/>
      <c r="I7" s="623" t="s">
        <v>81</v>
      </c>
      <c r="J7" s="623"/>
      <c r="K7" s="640"/>
      <c r="L7" s="612" t="s">
        <v>82</v>
      </c>
      <c r="M7" s="612"/>
      <c r="N7" s="612"/>
      <c r="O7" s="612" t="s">
        <v>83</v>
      </c>
      <c r="P7" s="612" t="s">
        <v>418</v>
      </c>
      <c r="Q7" s="612"/>
      <c r="R7" s="612"/>
      <c r="S7" s="603" t="s">
        <v>83</v>
      </c>
      <c r="T7" s="603" t="s">
        <v>164</v>
      </c>
      <c r="U7" s="618"/>
      <c r="V7" s="619"/>
    </row>
    <row r="8" spans="1:23" s="250" customFormat="1" ht="45" customHeight="1" thickBot="1" x14ac:dyDescent="0.3">
      <c r="A8" s="636"/>
      <c r="B8" s="621"/>
      <c r="C8" s="621"/>
      <c r="D8" s="621"/>
      <c r="E8" s="345" t="s">
        <v>85</v>
      </c>
      <c r="F8" s="345" t="s">
        <v>86</v>
      </c>
      <c r="G8" s="360" t="s">
        <v>87</v>
      </c>
      <c r="H8" s="646"/>
      <c r="I8" s="361" t="s">
        <v>85</v>
      </c>
      <c r="J8" s="251" t="s">
        <v>86</v>
      </c>
      <c r="K8" s="346" t="s">
        <v>87</v>
      </c>
      <c r="L8" s="345" t="s">
        <v>88</v>
      </c>
      <c r="M8" s="345" t="s">
        <v>84</v>
      </c>
      <c r="N8" s="345" t="s">
        <v>89</v>
      </c>
      <c r="O8" s="613"/>
      <c r="P8" s="613"/>
      <c r="Q8" s="326" t="s">
        <v>166</v>
      </c>
      <c r="R8" s="326" t="s">
        <v>167</v>
      </c>
      <c r="S8" s="604"/>
      <c r="T8" s="604"/>
      <c r="U8" s="252" t="s">
        <v>166</v>
      </c>
      <c r="V8" s="252" t="s">
        <v>167</v>
      </c>
      <c r="W8" s="250" t="s">
        <v>522</v>
      </c>
    </row>
    <row r="9" spans="1:23" s="257" customFormat="1" ht="396.75" customHeight="1" thickBot="1" x14ac:dyDescent="0.25">
      <c r="A9" s="343" t="s">
        <v>133</v>
      </c>
      <c r="B9" s="253" t="s">
        <v>183</v>
      </c>
      <c r="C9" s="352" t="s">
        <v>92</v>
      </c>
      <c r="D9" s="253" t="s">
        <v>93</v>
      </c>
      <c r="E9" s="253">
        <v>1</v>
      </c>
      <c r="F9" s="253">
        <v>20</v>
      </c>
      <c r="G9" s="253" t="s">
        <v>94</v>
      </c>
      <c r="H9" s="352" t="s">
        <v>392</v>
      </c>
      <c r="I9" s="253"/>
      <c r="J9" s="253" t="s">
        <v>90</v>
      </c>
      <c r="K9" s="253" t="s">
        <v>143</v>
      </c>
      <c r="L9" s="253" t="s">
        <v>91</v>
      </c>
      <c r="M9" s="253" t="s">
        <v>396</v>
      </c>
      <c r="N9" s="253" t="s">
        <v>393</v>
      </c>
      <c r="O9" s="254">
        <v>43069</v>
      </c>
      <c r="P9" s="364" t="s">
        <v>691</v>
      </c>
      <c r="Q9" s="364" t="s">
        <v>547</v>
      </c>
      <c r="R9" s="364" t="s">
        <v>548</v>
      </c>
      <c r="S9" s="255" t="s">
        <v>163</v>
      </c>
      <c r="T9" s="5" t="s">
        <v>236</v>
      </c>
      <c r="U9" s="106" t="s">
        <v>218</v>
      </c>
      <c r="V9" s="256" t="s">
        <v>218</v>
      </c>
    </row>
    <row r="10" spans="1:23" s="257" customFormat="1" ht="185.25" customHeight="1" thickTop="1" thickBot="1" x14ac:dyDescent="0.25">
      <c r="A10" s="258" t="s">
        <v>134</v>
      </c>
      <c r="B10" s="259" t="s">
        <v>97</v>
      </c>
      <c r="C10" s="353" t="s">
        <v>415</v>
      </c>
      <c r="D10" s="259" t="s">
        <v>419</v>
      </c>
      <c r="E10" s="260">
        <v>1</v>
      </c>
      <c r="F10" s="260">
        <v>10</v>
      </c>
      <c r="G10" s="260" t="s">
        <v>98</v>
      </c>
      <c r="H10" s="353" t="s">
        <v>423</v>
      </c>
      <c r="I10" s="261"/>
      <c r="J10" s="260" t="s">
        <v>90</v>
      </c>
      <c r="K10" s="260" t="s">
        <v>143</v>
      </c>
      <c r="L10" s="260" t="s">
        <v>96</v>
      </c>
      <c r="M10" s="259" t="s">
        <v>416</v>
      </c>
      <c r="N10" s="259" t="s">
        <v>417</v>
      </c>
      <c r="O10" s="262">
        <v>43069</v>
      </c>
      <c r="P10" s="365" t="s">
        <v>527</v>
      </c>
      <c r="Q10" s="366" t="s">
        <v>549</v>
      </c>
      <c r="R10" s="367" t="s">
        <v>550</v>
      </c>
      <c r="S10" s="263"/>
      <c r="T10" s="264"/>
      <c r="U10" s="265" t="s">
        <v>184</v>
      </c>
      <c r="V10" s="362"/>
      <c r="W10" s="363"/>
    </row>
    <row r="11" spans="1:23" s="257" customFormat="1" ht="382.5" customHeight="1" thickTop="1" thickBot="1" x14ac:dyDescent="0.25">
      <c r="A11" s="267" t="s">
        <v>135</v>
      </c>
      <c r="B11" s="259" t="s">
        <v>99</v>
      </c>
      <c r="C11" s="353" t="s">
        <v>100</v>
      </c>
      <c r="D11" s="259" t="s">
        <v>420</v>
      </c>
      <c r="E11" s="260">
        <v>2</v>
      </c>
      <c r="F11" s="260">
        <v>5</v>
      </c>
      <c r="G11" s="260" t="s">
        <v>101</v>
      </c>
      <c r="H11" s="353" t="s">
        <v>421</v>
      </c>
      <c r="I11" s="261" t="s">
        <v>102</v>
      </c>
      <c r="J11" s="260"/>
      <c r="K11" s="260" t="s">
        <v>103</v>
      </c>
      <c r="L11" s="260" t="s">
        <v>104</v>
      </c>
      <c r="M11" s="259" t="s">
        <v>105</v>
      </c>
      <c r="N11" s="259" t="s">
        <v>422</v>
      </c>
      <c r="O11" s="262">
        <v>43069</v>
      </c>
      <c r="P11" s="365" t="s">
        <v>528</v>
      </c>
      <c r="Q11" s="368" t="s">
        <v>690</v>
      </c>
      <c r="R11" s="365" t="s">
        <v>551</v>
      </c>
      <c r="S11" s="268"/>
      <c r="T11" s="5" t="s">
        <v>607</v>
      </c>
      <c r="U11" s="268" t="s">
        <v>217</v>
      </c>
      <c r="V11" s="269" t="s">
        <v>225</v>
      </c>
    </row>
    <row r="12" spans="1:23" s="257" customFormat="1" ht="323.25" customHeight="1" thickTop="1" thickBot="1" x14ac:dyDescent="0.25">
      <c r="A12" s="267" t="s">
        <v>136</v>
      </c>
      <c r="B12" s="259" t="s">
        <v>426</v>
      </c>
      <c r="C12" s="353" t="s">
        <v>424</v>
      </c>
      <c r="D12" s="259" t="s">
        <v>425</v>
      </c>
      <c r="E12" s="260">
        <v>3</v>
      </c>
      <c r="F12" s="260">
        <v>5</v>
      </c>
      <c r="G12" s="260" t="s">
        <v>106</v>
      </c>
      <c r="H12" s="353" t="s">
        <v>427</v>
      </c>
      <c r="I12" s="261" t="s">
        <v>102</v>
      </c>
      <c r="J12" s="260"/>
      <c r="K12" s="260" t="s">
        <v>107</v>
      </c>
      <c r="L12" s="260" t="s">
        <v>96</v>
      </c>
      <c r="M12" s="259" t="s">
        <v>428</v>
      </c>
      <c r="N12" s="259" t="s">
        <v>429</v>
      </c>
      <c r="O12" s="262">
        <v>43069</v>
      </c>
      <c r="P12" s="365" t="s">
        <v>529</v>
      </c>
      <c r="Q12" s="365" t="s">
        <v>677</v>
      </c>
      <c r="R12" s="365" t="s">
        <v>552</v>
      </c>
      <c r="S12" s="270"/>
      <c r="T12" s="271" t="s">
        <v>608</v>
      </c>
      <c r="U12" s="272" t="s">
        <v>609</v>
      </c>
      <c r="V12" s="266" t="s">
        <v>187</v>
      </c>
    </row>
    <row r="13" spans="1:23" s="257" customFormat="1" ht="145.5" customHeight="1" thickTop="1" x14ac:dyDescent="0.2">
      <c r="A13" s="626" t="s">
        <v>137</v>
      </c>
      <c r="B13" s="273" t="s">
        <v>362</v>
      </c>
      <c r="C13" s="354" t="s">
        <v>361</v>
      </c>
      <c r="D13" s="273" t="s">
        <v>363</v>
      </c>
      <c r="E13" s="274"/>
      <c r="F13" s="274"/>
      <c r="G13" s="274"/>
      <c r="H13" s="354" t="s">
        <v>430</v>
      </c>
      <c r="I13" s="275"/>
      <c r="J13" s="274"/>
      <c r="K13" s="274"/>
      <c r="L13" s="274" t="s">
        <v>364</v>
      </c>
      <c r="M13" s="273" t="s">
        <v>365</v>
      </c>
      <c r="N13" s="273" t="s">
        <v>431</v>
      </c>
      <c r="O13" s="245">
        <v>43069</v>
      </c>
      <c r="P13" s="369" t="s">
        <v>678</v>
      </c>
      <c r="Q13" s="628" t="s">
        <v>679</v>
      </c>
      <c r="R13" s="628" t="s">
        <v>680</v>
      </c>
      <c r="S13" s="270"/>
      <c r="T13" s="276"/>
      <c r="U13" s="272"/>
      <c r="V13" s="266"/>
    </row>
    <row r="14" spans="1:23" s="257" customFormat="1" ht="233.25" customHeight="1" thickBot="1" x14ac:dyDescent="0.25">
      <c r="A14" s="627"/>
      <c r="B14" s="277" t="s">
        <v>432</v>
      </c>
      <c r="C14" s="355" t="s">
        <v>108</v>
      </c>
      <c r="D14" s="277" t="s">
        <v>433</v>
      </c>
      <c r="E14" s="278">
        <v>1</v>
      </c>
      <c r="F14" s="278">
        <v>20</v>
      </c>
      <c r="G14" s="278" t="s">
        <v>94</v>
      </c>
      <c r="H14" s="355" t="s">
        <v>434</v>
      </c>
      <c r="I14" s="279"/>
      <c r="J14" s="278" t="s">
        <v>90</v>
      </c>
      <c r="K14" s="278" t="s">
        <v>143</v>
      </c>
      <c r="L14" s="278" t="s">
        <v>364</v>
      </c>
      <c r="M14" s="277" t="s">
        <v>435</v>
      </c>
      <c r="N14" s="277" t="s">
        <v>436</v>
      </c>
      <c r="O14" s="245">
        <v>43069</v>
      </c>
      <c r="P14" s="369" t="s">
        <v>530</v>
      </c>
      <c r="Q14" s="629"/>
      <c r="R14" s="630"/>
      <c r="S14" s="270"/>
      <c r="T14" s="280" t="s">
        <v>610</v>
      </c>
      <c r="U14" s="5" t="s">
        <v>611</v>
      </c>
      <c r="V14" s="266"/>
    </row>
    <row r="15" spans="1:23" s="257" customFormat="1" ht="408.75" customHeight="1" thickTop="1" thickBot="1" x14ac:dyDescent="0.25">
      <c r="A15" s="267" t="s">
        <v>112</v>
      </c>
      <c r="B15" s="259" t="s">
        <v>437</v>
      </c>
      <c r="C15" s="353" t="s">
        <v>109</v>
      </c>
      <c r="D15" s="259" t="s">
        <v>110</v>
      </c>
      <c r="E15" s="260">
        <v>1</v>
      </c>
      <c r="F15" s="260">
        <v>20</v>
      </c>
      <c r="G15" s="260" t="s">
        <v>94</v>
      </c>
      <c r="H15" s="353" t="s">
        <v>394</v>
      </c>
      <c r="I15" s="261"/>
      <c r="J15" s="260" t="s">
        <v>102</v>
      </c>
      <c r="K15" s="260" t="s">
        <v>143</v>
      </c>
      <c r="L15" s="260" t="s">
        <v>405</v>
      </c>
      <c r="M15" s="259" t="s">
        <v>438</v>
      </c>
      <c r="N15" s="259" t="s">
        <v>395</v>
      </c>
      <c r="O15" s="245">
        <v>43069</v>
      </c>
      <c r="P15" s="381" t="s">
        <v>531</v>
      </c>
      <c r="Q15" s="382" t="s">
        <v>694</v>
      </c>
      <c r="R15" s="383" t="s">
        <v>553</v>
      </c>
      <c r="S15" s="270"/>
      <c r="T15" s="255" t="s">
        <v>188</v>
      </c>
      <c r="U15" s="255" t="s">
        <v>612</v>
      </c>
      <c r="V15" s="266"/>
    </row>
    <row r="16" spans="1:23" s="325" customFormat="1" ht="306" customHeight="1" thickTop="1" thickBot="1" x14ac:dyDescent="0.25">
      <c r="A16" s="344" t="s">
        <v>113</v>
      </c>
      <c r="B16" s="281" t="s">
        <v>517</v>
      </c>
      <c r="C16" s="356" t="s">
        <v>439</v>
      </c>
      <c r="D16" s="281" t="s">
        <v>518</v>
      </c>
      <c r="E16" s="286">
        <v>1</v>
      </c>
      <c r="F16" s="286">
        <v>10</v>
      </c>
      <c r="G16" s="286" t="s">
        <v>98</v>
      </c>
      <c r="H16" s="356" t="s">
        <v>378</v>
      </c>
      <c r="I16" s="323"/>
      <c r="J16" s="286" t="s">
        <v>90</v>
      </c>
      <c r="K16" s="286" t="s">
        <v>143</v>
      </c>
      <c r="L16" s="286" t="s">
        <v>111</v>
      </c>
      <c r="M16" s="281" t="s">
        <v>440</v>
      </c>
      <c r="N16" s="281" t="s">
        <v>441</v>
      </c>
      <c r="O16" s="324" t="s">
        <v>622</v>
      </c>
      <c r="P16" s="370" t="s">
        <v>516</v>
      </c>
      <c r="Q16" s="370" t="s">
        <v>682</v>
      </c>
      <c r="R16" s="370" t="s">
        <v>681</v>
      </c>
      <c r="S16" s="270" t="s">
        <v>171</v>
      </c>
      <c r="T16" s="255" t="s">
        <v>185</v>
      </c>
      <c r="U16" s="255" t="s">
        <v>612</v>
      </c>
      <c r="V16" s="266"/>
    </row>
    <row r="17" spans="1:22" s="257" customFormat="1" ht="122.25" customHeight="1" thickTop="1" thickBot="1" x14ac:dyDescent="0.25">
      <c r="A17" s="267" t="s">
        <v>138</v>
      </c>
      <c r="B17" s="259" t="s">
        <v>442</v>
      </c>
      <c r="C17" s="353" t="s">
        <v>443</v>
      </c>
      <c r="D17" s="259" t="s">
        <v>445</v>
      </c>
      <c r="E17" s="260">
        <v>1</v>
      </c>
      <c r="F17" s="260">
        <v>20</v>
      </c>
      <c r="G17" s="260" t="s">
        <v>94</v>
      </c>
      <c r="H17" s="353" t="s">
        <v>446</v>
      </c>
      <c r="I17" s="261"/>
      <c r="J17" s="260" t="s">
        <v>90</v>
      </c>
      <c r="K17" s="260" t="s">
        <v>143</v>
      </c>
      <c r="L17" s="260" t="s">
        <v>447</v>
      </c>
      <c r="M17" s="259" t="s">
        <v>444</v>
      </c>
      <c r="N17" s="259" t="s">
        <v>448</v>
      </c>
      <c r="O17" s="262" t="s">
        <v>526</v>
      </c>
      <c r="P17" s="365" t="s">
        <v>525</v>
      </c>
      <c r="Q17" s="372" t="s">
        <v>683</v>
      </c>
      <c r="R17" s="365" t="s">
        <v>454</v>
      </c>
      <c r="S17" s="282">
        <v>42613</v>
      </c>
      <c r="T17" s="255" t="s">
        <v>175</v>
      </c>
      <c r="U17" s="106" t="s">
        <v>218</v>
      </c>
      <c r="V17" s="106" t="s">
        <v>218</v>
      </c>
    </row>
    <row r="18" spans="1:22" s="257" customFormat="1" ht="162" customHeight="1" thickTop="1" thickBot="1" x14ac:dyDescent="0.25">
      <c r="A18" s="626" t="s">
        <v>115</v>
      </c>
      <c r="B18" s="273" t="s">
        <v>449</v>
      </c>
      <c r="C18" s="354" t="s">
        <v>114</v>
      </c>
      <c r="D18" s="273" t="s">
        <v>402</v>
      </c>
      <c r="E18" s="274">
        <v>1</v>
      </c>
      <c r="F18" s="274">
        <v>10</v>
      </c>
      <c r="G18" s="274" t="s">
        <v>98</v>
      </c>
      <c r="H18" s="354" t="s">
        <v>404</v>
      </c>
      <c r="I18" s="275"/>
      <c r="J18" s="274" t="s">
        <v>90</v>
      </c>
      <c r="K18" s="274" t="s">
        <v>143</v>
      </c>
      <c r="L18" s="274" t="s">
        <v>405</v>
      </c>
      <c r="M18" s="273" t="s">
        <v>403</v>
      </c>
      <c r="N18" s="273" t="s">
        <v>450</v>
      </c>
      <c r="O18" s="283" t="s">
        <v>523</v>
      </c>
      <c r="P18" s="372" t="s">
        <v>524</v>
      </c>
      <c r="Q18" s="628" t="s">
        <v>684</v>
      </c>
      <c r="R18" s="637" t="s">
        <v>454</v>
      </c>
      <c r="S18" s="282"/>
      <c r="T18" s="255" t="s">
        <v>190</v>
      </c>
      <c r="U18" s="284" t="s">
        <v>219</v>
      </c>
      <c r="V18" s="285"/>
    </row>
    <row r="19" spans="1:22" s="257" customFormat="1" ht="131.25" customHeight="1" thickTop="1" thickBot="1" x14ac:dyDescent="0.25">
      <c r="A19" s="627"/>
      <c r="B19" s="277" t="s">
        <v>451</v>
      </c>
      <c r="C19" s="355" t="s">
        <v>452</v>
      </c>
      <c r="D19" s="277" t="s">
        <v>402</v>
      </c>
      <c r="E19" s="278">
        <v>1</v>
      </c>
      <c r="F19" s="278">
        <v>10</v>
      </c>
      <c r="G19" s="278" t="s">
        <v>98</v>
      </c>
      <c r="H19" s="355" t="s">
        <v>453</v>
      </c>
      <c r="I19" s="279"/>
      <c r="J19" s="278" t="s">
        <v>90</v>
      </c>
      <c r="K19" s="278" t="s">
        <v>143</v>
      </c>
      <c r="L19" s="278" t="s">
        <v>405</v>
      </c>
      <c r="M19" s="277" t="s">
        <v>403</v>
      </c>
      <c r="N19" s="277" t="s">
        <v>450</v>
      </c>
      <c r="O19" s="283" t="s">
        <v>523</v>
      </c>
      <c r="P19" s="369" t="s">
        <v>524</v>
      </c>
      <c r="Q19" s="630"/>
      <c r="R19" s="638"/>
      <c r="S19" s="282"/>
      <c r="T19" s="255" t="s">
        <v>189</v>
      </c>
      <c r="U19" s="284" t="s">
        <v>191</v>
      </c>
      <c r="V19" s="285"/>
    </row>
    <row r="20" spans="1:22" s="257" customFormat="1" ht="409.5" customHeight="1" thickTop="1" thickBot="1" x14ac:dyDescent="0.25">
      <c r="A20" s="344" t="s">
        <v>119</v>
      </c>
      <c r="B20" s="281" t="s">
        <v>116</v>
      </c>
      <c r="C20" s="356" t="s">
        <v>117</v>
      </c>
      <c r="D20" s="281" t="s">
        <v>397</v>
      </c>
      <c r="E20" s="286">
        <v>1</v>
      </c>
      <c r="F20" s="286">
        <v>20</v>
      </c>
      <c r="G20" s="286" t="s">
        <v>94</v>
      </c>
      <c r="H20" s="356" t="s">
        <v>455</v>
      </c>
      <c r="I20" s="287"/>
      <c r="J20" s="286" t="s">
        <v>90</v>
      </c>
      <c r="K20" s="286" t="s">
        <v>143</v>
      </c>
      <c r="L20" s="286" t="s">
        <v>118</v>
      </c>
      <c r="M20" s="281" t="s">
        <v>398</v>
      </c>
      <c r="N20" s="281" t="s">
        <v>456</v>
      </c>
      <c r="O20" s="283" t="s">
        <v>523</v>
      </c>
      <c r="P20" s="373" t="s">
        <v>692</v>
      </c>
      <c r="Q20" s="371" t="s">
        <v>651</v>
      </c>
      <c r="R20" s="370" t="s">
        <v>685</v>
      </c>
      <c r="S20" s="270"/>
      <c r="T20" s="255" t="s">
        <v>613</v>
      </c>
      <c r="U20" s="106" t="s">
        <v>218</v>
      </c>
      <c r="V20" s="106" t="s">
        <v>218</v>
      </c>
    </row>
    <row r="21" spans="1:22" s="257" customFormat="1" ht="258.75" customHeight="1" thickTop="1" x14ac:dyDescent="0.2">
      <c r="A21" s="626" t="s">
        <v>121</v>
      </c>
      <c r="B21" s="273" t="s">
        <v>457</v>
      </c>
      <c r="C21" s="354" t="s">
        <v>458</v>
      </c>
      <c r="D21" s="273" t="s">
        <v>459</v>
      </c>
      <c r="E21" s="274"/>
      <c r="F21" s="274"/>
      <c r="G21" s="274"/>
      <c r="H21" s="354" t="s">
        <v>466</v>
      </c>
      <c r="I21" s="288"/>
      <c r="J21" s="274"/>
      <c r="K21" s="274"/>
      <c r="L21" s="274" t="s">
        <v>460</v>
      </c>
      <c r="M21" s="273" t="s">
        <v>461</v>
      </c>
      <c r="N21" s="273" t="s">
        <v>462</v>
      </c>
      <c r="O21" s="245">
        <v>43069</v>
      </c>
      <c r="P21" s="369" t="s">
        <v>673</v>
      </c>
      <c r="Q21" s="624" t="s">
        <v>623</v>
      </c>
      <c r="R21" s="624" t="s">
        <v>686</v>
      </c>
      <c r="S21" s="270"/>
      <c r="T21" s="255"/>
      <c r="U21" s="106"/>
      <c r="V21" s="106"/>
    </row>
    <row r="22" spans="1:22" s="257" customFormat="1" ht="240.75" customHeight="1" thickBot="1" x14ac:dyDescent="0.25">
      <c r="A22" s="627"/>
      <c r="B22" s="281" t="s">
        <v>120</v>
      </c>
      <c r="C22" s="356" t="s">
        <v>463</v>
      </c>
      <c r="D22" s="281" t="s">
        <v>464</v>
      </c>
      <c r="E22" s="286">
        <v>1</v>
      </c>
      <c r="F22" s="286">
        <v>20</v>
      </c>
      <c r="G22" s="286" t="s">
        <v>94</v>
      </c>
      <c r="H22" s="356" t="s">
        <v>467</v>
      </c>
      <c r="I22" s="287"/>
      <c r="J22" s="286" t="s">
        <v>102</v>
      </c>
      <c r="K22" s="286" t="s">
        <v>143</v>
      </c>
      <c r="L22" s="286" t="s">
        <v>460</v>
      </c>
      <c r="M22" s="281" t="s">
        <v>468</v>
      </c>
      <c r="N22" s="289" t="s">
        <v>465</v>
      </c>
      <c r="O22" s="245">
        <v>43069</v>
      </c>
      <c r="P22" s="369" t="s">
        <v>674</v>
      </c>
      <c r="Q22" s="625"/>
      <c r="R22" s="625"/>
      <c r="S22" s="290"/>
      <c r="T22" s="291" t="s">
        <v>614</v>
      </c>
      <c r="U22" s="106" t="s">
        <v>218</v>
      </c>
      <c r="V22" s="106" t="s">
        <v>218</v>
      </c>
    </row>
    <row r="23" spans="1:22" s="257" customFormat="1" ht="408.75" customHeight="1" thickTop="1" thickBot="1" x14ac:dyDescent="0.25">
      <c r="A23" s="343" t="s">
        <v>139</v>
      </c>
      <c r="B23" s="253" t="s">
        <v>406</v>
      </c>
      <c r="C23" s="352" t="s">
        <v>400</v>
      </c>
      <c r="D23" s="253" t="s">
        <v>469</v>
      </c>
      <c r="E23" s="292">
        <v>2</v>
      </c>
      <c r="F23" s="292">
        <v>20</v>
      </c>
      <c r="G23" s="292" t="s">
        <v>122</v>
      </c>
      <c r="H23" s="253" t="s">
        <v>470</v>
      </c>
      <c r="I23" s="293"/>
      <c r="J23" s="292" t="s">
        <v>90</v>
      </c>
      <c r="K23" s="292" t="s">
        <v>143</v>
      </c>
      <c r="L23" s="292">
        <v>2017</v>
      </c>
      <c r="M23" s="253" t="s">
        <v>401</v>
      </c>
      <c r="N23" s="253" t="s">
        <v>471</v>
      </c>
      <c r="O23" s="245">
        <v>43069</v>
      </c>
      <c r="P23" s="374" t="s">
        <v>642</v>
      </c>
      <c r="Q23" s="419" t="s">
        <v>708</v>
      </c>
      <c r="R23" s="420" t="s">
        <v>553</v>
      </c>
      <c r="S23" s="270"/>
      <c r="T23" s="255" t="s">
        <v>195</v>
      </c>
      <c r="U23" s="106" t="s">
        <v>615</v>
      </c>
      <c r="V23" s="294"/>
    </row>
    <row r="24" spans="1:22" s="257" customFormat="1" ht="252" customHeight="1" thickTop="1" x14ac:dyDescent="0.2">
      <c r="A24" s="626" t="s">
        <v>360</v>
      </c>
      <c r="B24" s="273" t="s">
        <v>123</v>
      </c>
      <c r="C24" s="354" t="s">
        <v>472</v>
      </c>
      <c r="D24" s="273" t="s">
        <v>473</v>
      </c>
      <c r="E24" s="274">
        <v>1</v>
      </c>
      <c r="F24" s="274">
        <v>10</v>
      </c>
      <c r="G24" s="274" t="s">
        <v>98</v>
      </c>
      <c r="H24" s="354" t="s">
        <v>474</v>
      </c>
      <c r="I24" s="288"/>
      <c r="J24" s="274" t="s">
        <v>102</v>
      </c>
      <c r="K24" s="274" t="s">
        <v>143</v>
      </c>
      <c r="L24" s="295" t="s">
        <v>475</v>
      </c>
      <c r="M24" s="296" t="s">
        <v>476</v>
      </c>
      <c r="N24" s="296" t="s">
        <v>477</v>
      </c>
      <c r="O24" s="245">
        <v>43069</v>
      </c>
      <c r="P24" s="369" t="s">
        <v>693</v>
      </c>
      <c r="Q24" s="379" t="s">
        <v>652</v>
      </c>
      <c r="R24" s="649" t="s">
        <v>643</v>
      </c>
      <c r="S24" s="270"/>
      <c r="T24" s="297" t="s">
        <v>172</v>
      </c>
      <c r="U24" s="106" t="s">
        <v>616</v>
      </c>
      <c r="V24" s="298" t="s">
        <v>226</v>
      </c>
    </row>
    <row r="25" spans="1:22" s="257" customFormat="1" ht="144.75" customHeight="1" x14ac:dyDescent="0.2">
      <c r="A25" s="639"/>
      <c r="B25" s="266" t="s">
        <v>359</v>
      </c>
      <c r="C25" s="357" t="s">
        <v>358</v>
      </c>
      <c r="D25" s="266" t="s">
        <v>478</v>
      </c>
      <c r="E25" s="268">
        <v>1</v>
      </c>
      <c r="F25" s="268">
        <v>10</v>
      </c>
      <c r="G25" s="268" t="s">
        <v>98</v>
      </c>
      <c r="H25" s="357" t="s">
        <v>479</v>
      </c>
      <c r="I25" s="299"/>
      <c r="J25" s="268" t="s">
        <v>102</v>
      </c>
      <c r="K25" s="268" t="s">
        <v>143</v>
      </c>
      <c r="L25" s="82" t="s">
        <v>111</v>
      </c>
      <c r="M25" s="300" t="s">
        <v>480</v>
      </c>
      <c r="N25" s="266" t="s">
        <v>481</v>
      </c>
      <c r="O25" s="245">
        <v>43069</v>
      </c>
      <c r="P25" s="369" t="s">
        <v>532</v>
      </c>
      <c r="Q25" s="380" t="s">
        <v>644</v>
      </c>
      <c r="R25" s="650"/>
      <c r="S25" s="270"/>
      <c r="T25" s="301" t="s">
        <v>186</v>
      </c>
      <c r="U25" s="106" t="s">
        <v>220</v>
      </c>
      <c r="V25" s="106" t="s">
        <v>220</v>
      </c>
    </row>
    <row r="26" spans="1:22" s="257" customFormat="1" ht="113.25" customHeight="1" x14ac:dyDescent="0.2">
      <c r="A26" s="639"/>
      <c r="B26" s="266" t="s">
        <v>482</v>
      </c>
      <c r="C26" s="357" t="s">
        <v>124</v>
      </c>
      <c r="D26" s="266" t="s">
        <v>483</v>
      </c>
      <c r="E26" s="268">
        <v>1</v>
      </c>
      <c r="F26" s="268">
        <v>20</v>
      </c>
      <c r="G26" s="268" t="s">
        <v>94</v>
      </c>
      <c r="H26" s="357" t="s">
        <v>484</v>
      </c>
      <c r="I26" s="299"/>
      <c r="J26" s="268" t="s">
        <v>102</v>
      </c>
      <c r="K26" s="268" t="s">
        <v>143</v>
      </c>
      <c r="L26" s="268" t="s">
        <v>111</v>
      </c>
      <c r="M26" s="266" t="s">
        <v>125</v>
      </c>
      <c r="N26" s="266" t="s">
        <v>485</v>
      </c>
      <c r="O26" s="245">
        <v>43069</v>
      </c>
      <c r="P26" s="369" t="s">
        <v>533</v>
      </c>
      <c r="Q26" s="380" t="s">
        <v>687</v>
      </c>
      <c r="R26" s="650"/>
      <c r="S26" s="270"/>
      <c r="T26" s="301" t="s">
        <v>192</v>
      </c>
      <c r="U26" s="5" t="s">
        <v>221</v>
      </c>
      <c r="V26" s="294"/>
    </row>
    <row r="27" spans="1:22" s="257" customFormat="1" ht="140.25" customHeight="1" thickBot="1" x14ac:dyDescent="0.25">
      <c r="A27" s="627"/>
      <c r="B27" s="277" t="s">
        <v>486</v>
      </c>
      <c r="C27" s="355" t="s">
        <v>237</v>
      </c>
      <c r="D27" s="277" t="s">
        <v>487</v>
      </c>
      <c r="E27" s="278">
        <v>1</v>
      </c>
      <c r="F27" s="278">
        <v>20</v>
      </c>
      <c r="G27" s="278" t="s">
        <v>94</v>
      </c>
      <c r="H27" s="355" t="s">
        <v>488</v>
      </c>
      <c r="I27" s="302"/>
      <c r="J27" s="278" t="s">
        <v>102</v>
      </c>
      <c r="K27" s="278" t="s">
        <v>143</v>
      </c>
      <c r="L27" s="278" t="s">
        <v>111</v>
      </c>
      <c r="M27" s="277" t="s">
        <v>489</v>
      </c>
      <c r="N27" s="277" t="s">
        <v>126</v>
      </c>
      <c r="O27" s="245">
        <v>43069</v>
      </c>
      <c r="P27" s="369" t="s">
        <v>534</v>
      </c>
      <c r="Q27" s="384" t="s">
        <v>675</v>
      </c>
      <c r="R27" s="651"/>
      <c r="S27" s="270"/>
      <c r="T27" s="301" t="s">
        <v>193</v>
      </c>
      <c r="U27" s="5" t="s">
        <v>221</v>
      </c>
      <c r="V27" s="294"/>
    </row>
    <row r="28" spans="1:22" ht="318.75" customHeight="1" thickTop="1" x14ac:dyDescent="0.2">
      <c r="A28" s="626" t="s">
        <v>140</v>
      </c>
      <c r="B28" s="303" t="s">
        <v>490</v>
      </c>
      <c r="C28" s="352" t="s">
        <v>491</v>
      </c>
      <c r="D28" s="303" t="s">
        <v>492</v>
      </c>
      <c r="E28" s="292"/>
      <c r="F28" s="292"/>
      <c r="G28" s="292"/>
      <c r="H28" s="352" t="s">
        <v>493</v>
      </c>
      <c r="I28" s="293"/>
      <c r="J28" s="304"/>
      <c r="K28" s="292"/>
      <c r="L28" s="385" t="s">
        <v>405</v>
      </c>
      <c r="M28" s="247" t="s">
        <v>540</v>
      </c>
      <c r="N28" s="246" t="s">
        <v>541</v>
      </c>
      <c r="O28" s="245">
        <v>43069</v>
      </c>
      <c r="P28" s="369" t="s">
        <v>688</v>
      </c>
      <c r="Q28" s="364" t="s">
        <v>654</v>
      </c>
      <c r="R28" s="652" t="s">
        <v>650</v>
      </c>
      <c r="S28" s="270"/>
      <c r="T28" s="301"/>
      <c r="U28" s="305"/>
      <c r="V28" s="306"/>
    </row>
    <row r="29" spans="1:22" s="257" customFormat="1" ht="309.75" customHeight="1" x14ac:dyDescent="0.2">
      <c r="A29" s="639"/>
      <c r="B29" s="266" t="s">
        <v>495</v>
      </c>
      <c r="C29" s="357" t="s">
        <v>496</v>
      </c>
      <c r="D29" s="266" t="s">
        <v>497</v>
      </c>
      <c r="E29" s="268"/>
      <c r="F29" s="268"/>
      <c r="G29" s="268"/>
      <c r="H29" s="357" t="s">
        <v>498</v>
      </c>
      <c r="I29" s="299"/>
      <c r="J29" s="268"/>
      <c r="K29" s="268"/>
      <c r="L29" s="307" t="s">
        <v>494</v>
      </c>
      <c r="M29" s="247" t="s">
        <v>545</v>
      </c>
      <c r="N29" s="246" t="s">
        <v>546</v>
      </c>
      <c r="O29" s="245">
        <v>43069</v>
      </c>
      <c r="P29" s="375" t="s">
        <v>646</v>
      </c>
      <c r="Q29" s="374" t="s">
        <v>647</v>
      </c>
      <c r="R29" s="629"/>
      <c r="S29" s="270"/>
      <c r="T29" s="301"/>
      <c r="U29" s="5"/>
      <c r="V29" s="294"/>
    </row>
    <row r="30" spans="1:22" ht="210" customHeight="1" x14ac:dyDescent="0.2">
      <c r="A30" s="639"/>
      <c r="B30" s="308" t="s">
        <v>514</v>
      </c>
      <c r="C30" s="358" t="s">
        <v>499</v>
      </c>
      <c r="D30" s="310" t="s">
        <v>500</v>
      </c>
      <c r="E30" s="311">
        <v>1</v>
      </c>
      <c r="F30" s="311">
        <v>20</v>
      </c>
      <c r="G30" s="311" t="s">
        <v>94</v>
      </c>
      <c r="H30" s="358" t="s">
        <v>513</v>
      </c>
      <c r="I30" s="312"/>
      <c r="J30" s="313" t="s">
        <v>90</v>
      </c>
      <c r="K30" s="311" t="s">
        <v>143</v>
      </c>
      <c r="L30" s="246" t="s">
        <v>494</v>
      </c>
      <c r="M30" s="4" t="s">
        <v>542</v>
      </c>
      <c r="N30" s="246" t="s">
        <v>503</v>
      </c>
      <c r="O30" s="245">
        <v>43069</v>
      </c>
      <c r="P30" s="369" t="s">
        <v>648</v>
      </c>
      <c r="Q30" s="374" t="s">
        <v>653</v>
      </c>
      <c r="R30" s="629"/>
      <c r="S30" s="270"/>
      <c r="T30" s="5" t="s">
        <v>194</v>
      </c>
      <c r="U30" s="26" t="s">
        <v>218</v>
      </c>
      <c r="V30" s="26" t="s">
        <v>218</v>
      </c>
    </row>
    <row r="31" spans="1:22" s="257" customFormat="1" ht="337.5" customHeight="1" thickBot="1" x14ac:dyDescent="0.25">
      <c r="A31" s="627"/>
      <c r="B31" s="277" t="s">
        <v>515</v>
      </c>
      <c r="C31" s="355" t="s">
        <v>501</v>
      </c>
      <c r="D31" s="314" t="s">
        <v>502</v>
      </c>
      <c r="E31" s="278">
        <v>4</v>
      </c>
      <c r="F31" s="278">
        <v>20</v>
      </c>
      <c r="G31" s="278" t="s">
        <v>127</v>
      </c>
      <c r="H31" s="355" t="s">
        <v>504</v>
      </c>
      <c r="I31" s="302"/>
      <c r="J31" s="278" t="s">
        <v>90</v>
      </c>
      <c r="K31" s="278" t="s">
        <v>128</v>
      </c>
      <c r="L31" s="246" t="s">
        <v>494</v>
      </c>
      <c r="M31" s="4" t="s">
        <v>543</v>
      </c>
      <c r="N31" s="246" t="s">
        <v>544</v>
      </c>
      <c r="O31" s="245">
        <v>43069</v>
      </c>
      <c r="P31" s="376" t="s">
        <v>649</v>
      </c>
      <c r="Q31" s="377" t="s">
        <v>672</v>
      </c>
      <c r="R31" s="630"/>
      <c r="S31" s="270"/>
      <c r="T31" s="255" t="s">
        <v>196</v>
      </c>
      <c r="U31" s="255" t="s">
        <v>617</v>
      </c>
      <c r="V31" s="294"/>
    </row>
    <row r="32" spans="1:22" s="257" customFormat="1" ht="202.5" customHeight="1" thickTop="1" x14ac:dyDescent="0.2">
      <c r="A32" s="626" t="s">
        <v>129</v>
      </c>
      <c r="B32" s="309" t="s">
        <v>505</v>
      </c>
      <c r="C32" s="358" t="s">
        <v>506</v>
      </c>
      <c r="D32" s="309" t="s">
        <v>507</v>
      </c>
      <c r="E32" s="311">
        <v>1</v>
      </c>
      <c r="F32" s="311">
        <v>10</v>
      </c>
      <c r="G32" s="311" t="s">
        <v>98</v>
      </c>
      <c r="H32" s="358" t="s">
        <v>508</v>
      </c>
      <c r="I32" s="312"/>
      <c r="J32" s="311" t="s">
        <v>90</v>
      </c>
      <c r="K32" s="311" t="s">
        <v>143</v>
      </c>
      <c r="L32" s="246" t="s">
        <v>537</v>
      </c>
      <c r="M32" s="327" t="s">
        <v>538</v>
      </c>
      <c r="N32" s="309" t="s">
        <v>509</v>
      </c>
      <c r="O32" s="245">
        <v>43069</v>
      </c>
      <c r="P32" s="375" t="s">
        <v>535</v>
      </c>
      <c r="Q32" s="378" t="s">
        <v>676</v>
      </c>
      <c r="R32" s="378" t="s">
        <v>643</v>
      </c>
      <c r="S32" s="270" t="s">
        <v>173</v>
      </c>
      <c r="T32" s="255" t="s">
        <v>618</v>
      </c>
      <c r="U32" s="106" t="s">
        <v>222</v>
      </c>
      <c r="V32" s="328"/>
    </row>
    <row r="33" spans="1:22" s="257" customFormat="1" ht="408.75" customHeight="1" thickBot="1" x14ac:dyDescent="0.25">
      <c r="A33" s="627"/>
      <c r="B33" s="277" t="s">
        <v>379</v>
      </c>
      <c r="C33" s="355" t="s">
        <v>510</v>
      </c>
      <c r="D33" s="277" t="s">
        <v>380</v>
      </c>
      <c r="E33" s="278">
        <v>1</v>
      </c>
      <c r="F33" s="278">
        <v>10</v>
      </c>
      <c r="G33" s="278" t="s">
        <v>98</v>
      </c>
      <c r="H33" s="355" t="s">
        <v>511</v>
      </c>
      <c r="I33" s="302"/>
      <c r="J33" s="278" t="s">
        <v>90</v>
      </c>
      <c r="K33" s="278" t="s">
        <v>143</v>
      </c>
      <c r="L33" s="246" t="s">
        <v>537</v>
      </c>
      <c r="M33" s="327" t="s">
        <v>538</v>
      </c>
      <c r="N33" s="277" t="s">
        <v>512</v>
      </c>
      <c r="O33" s="245">
        <v>43069</v>
      </c>
      <c r="P33" s="375" t="s">
        <v>536</v>
      </c>
      <c r="Q33" s="370" t="s">
        <v>689</v>
      </c>
      <c r="R33" s="370" t="s">
        <v>643</v>
      </c>
      <c r="S33" s="270" t="s">
        <v>174</v>
      </c>
      <c r="T33" s="255" t="s">
        <v>619</v>
      </c>
      <c r="U33" s="106" t="s">
        <v>223</v>
      </c>
      <c r="V33" s="266"/>
    </row>
    <row r="34" spans="1:22" s="257" customFormat="1" ht="229.5" customHeight="1" thickTop="1" thickBot="1" x14ac:dyDescent="0.25">
      <c r="A34" s="626" t="s">
        <v>385</v>
      </c>
      <c r="B34" s="273" t="s">
        <v>130</v>
      </c>
      <c r="C34" s="354" t="s">
        <v>381</v>
      </c>
      <c r="D34" s="273" t="s">
        <v>382</v>
      </c>
      <c r="E34" s="274">
        <v>3</v>
      </c>
      <c r="F34" s="274">
        <v>20</v>
      </c>
      <c r="G34" s="274" t="s">
        <v>131</v>
      </c>
      <c r="H34" s="354" t="s">
        <v>386</v>
      </c>
      <c r="I34" s="275"/>
      <c r="J34" s="274" t="s">
        <v>102</v>
      </c>
      <c r="K34" s="274" t="s">
        <v>142</v>
      </c>
      <c r="L34" s="274" t="s">
        <v>159</v>
      </c>
      <c r="M34" s="273" t="s">
        <v>387</v>
      </c>
      <c r="N34" s="273" t="s">
        <v>388</v>
      </c>
      <c r="O34" s="315">
        <v>43069</v>
      </c>
      <c r="P34" s="375" t="s">
        <v>539</v>
      </c>
      <c r="Q34" s="378"/>
      <c r="R34" s="653" t="s">
        <v>655</v>
      </c>
      <c r="S34" s="270" t="s">
        <v>174</v>
      </c>
      <c r="T34" s="106" t="s">
        <v>620</v>
      </c>
      <c r="U34" s="106" t="s">
        <v>621</v>
      </c>
      <c r="V34" s="316" t="s">
        <v>228</v>
      </c>
    </row>
    <row r="35" spans="1:22" s="257" customFormat="1" ht="180" customHeight="1" thickTop="1" thickBot="1" x14ac:dyDescent="0.25">
      <c r="A35" s="627"/>
      <c r="B35" s="277" t="s">
        <v>383</v>
      </c>
      <c r="C35" s="355" t="s">
        <v>132</v>
      </c>
      <c r="D35" s="277" t="s">
        <v>384</v>
      </c>
      <c r="E35" s="278">
        <v>2</v>
      </c>
      <c r="F35" s="278">
        <v>20</v>
      </c>
      <c r="G35" s="278" t="s">
        <v>122</v>
      </c>
      <c r="H35" s="355" t="s">
        <v>389</v>
      </c>
      <c r="I35" s="279"/>
      <c r="J35" s="278" t="s">
        <v>102</v>
      </c>
      <c r="K35" s="278" t="s">
        <v>141</v>
      </c>
      <c r="L35" s="278" t="s">
        <v>159</v>
      </c>
      <c r="M35" s="277" t="s">
        <v>390</v>
      </c>
      <c r="N35" s="277" t="s">
        <v>391</v>
      </c>
      <c r="O35" s="315">
        <v>43069</v>
      </c>
      <c r="P35" s="375" t="s">
        <v>645</v>
      </c>
      <c r="Q35" s="378"/>
      <c r="R35" s="654"/>
      <c r="S35" s="270" t="s">
        <v>174</v>
      </c>
      <c r="T35" s="106" t="s">
        <v>224</v>
      </c>
      <c r="U35" s="106" t="s">
        <v>227</v>
      </c>
      <c r="V35" s="106" t="s">
        <v>227</v>
      </c>
    </row>
    <row r="36" spans="1:22" s="257" customFormat="1" ht="42" customHeight="1" thickTop="1" x14ac:dyDescent="0.2">
      <c r="A36" s="648" t="s">
        <v>698</v>
      </c>
      <c r="B36" s="648"/>
      <c r="C36" s="648"/>
      <c r="D36" s="648"/>
      <c r="E36" s="648"/>
      <c r="F36" s="648"/>
      <c r="G36" s="648"/>
      <c r="H36" s="648"/>
      <c r="I36" s="648"/>
      <c r="J36" s="648"/>
      <c r="K36" s="648"/>
      <c r="L36" s="648"/>
      <c r="M36" s="648"/>
      <c r="N36" s="648"/>
      <c r="O36" s="648"/>
      <c r="P36" s="648"/>
      <c r="Q36" s="648"/>
      <c r="R36" s="648"/>
      <c r="S36" s="387"/>
      <c r="T36" s="388"/>
      <c r="U36" s="388"/>
      <c r="V36" s="388"/>
    </row>
    <row r="37" spans="1:22" s="257" customFormat="1" ht="20.25" customHeight="1" x14ac:dyDescent="0.2">
      <c r="A37" s="386" t="s">
        <v>695</v>
      </c>
      <c r="B37" s="317"/>
      <c r="C37" s="359"/>
      <c r="D37" s="317"/>
      <c r="E37" s="317"/>
      <c r="F37" s="317"/>
      <c r="G37" s="317"/>
      <c r="H37" s="359"/>
      <c r="I37" s="317"/>
      <c r="J37" s="318"/>
      <c r="K37" s="317"/>
      <c r="L37" s="317"/>
      <c r="M37" s="317"/>
      <c r="N37" s="317"/>
      <c r="O37" s="317"/>
      <c r="P37" s="317"/>
      <c r="Q37" s="317"/>
      <c r="R37" s="317"/>
      <c r="S37" s="317"/>
      <c r="T37" s="319"/>
      <c r="U37" s="317"/>
      <c r="V37" s="317"/>
    </row>
    <row r="38" spans="1:22" ht="17.25" customHeight="1" x14ac:dyDescent="0.2">
      <c r="A38" s="655" t="s">
        <v>696</v>
      </c>
      <c r="B38" s="655"/>
      <c r="C38" s="655"/>
      <c r="D38" s="655"/>
      <c r="E38" s="655"/>
      <c r="F38" s="655"/>
      <c r="G38" s="655"/>
      <c r="H38" s="655"/>
      <c r="I38" s="655"/>
      <c r="J38" s="655"/>
      <c r="K38" s="655"/>
      <c r="L38" s="655"/>
      <c r="M38" s="655"/>
      <c r="N38" s="655"/>
      <c r="O38" s="655"/>
      <c r="P38" s="655"/>
      <c r="Q38" s="655"/>
      <c r="R38" s="655"/>
      <c r="S38" s="655"/>
      <c r="T38" s="655"/>
      <c r="U38" s="655"/>
      <c r="V38" s="655"/>
    </row>
    <row r="39" spans="1:22" ht="15.75" customHeight="1" x14ac:dyDescent="0.2">
      <c r="A39" s="320" t="s">
        <v>697</v>
      </c>
    </row>
    <row r="41" spans="1:22" x14ac:dyDescent="0.2">
      <c r="A41" s="389" t="s">
        <v>700</v>
      </c>
      <c r="B41" s="389"/>
    </row>
    <row r="42" spans="1:22" x14ac:dyDescent="0.2">
      <c r="A42" s="389" t="s">
        <v>699</v>
      </c>
      <c r="B42" s="389"/>
    </row>
    <row r="44" spans="1:22" ht="59.25" customHeight="1" x14ac:dyDescent="0.2">
      <c r="A44" s="647" t="s">
        <v>709</v>
      </c>
      <c r="B44" s="647"/>
      <c r="C44" s="647"/>
      <c r="D44" s="647"/>
      <c r="E44" s="647"/>
      <c r="F44" s="647"/>
      <c r="G44" s="647"/>
      <c r="H44" s="647"/>
      <c r="I44" s="647"/>
      <c r="J44" s="647"/>
      <c r="K44" s="647"/>
      <c r="L44" s="647"/>
      <c r="M44" s="647"/>
      <c r="N44" s="647"/>
      <c r="O44" s="647"/>
      <c r="P44" s="647"/>
      <c r="Q44" s="647"/>
    </row>
  </sheetData>
  <mergeCells count="44">
    <mergeCell ref="A44:Q44"/>
    <mergeCell ref="A36:R36"/>
    <mergeCell ref="R24:R27"/>
    <mergeCell ref="R28:R31"/>
    <mergeCell ref="R34:R35"/>
    <mergeCell ref="A38:V38"/>
    <mergeCell ref="A24:A27"/>
    <mergeCell ref="I7:K7"/>
    <mergeCell ref="B6:D6"/>
    <mergeCell ref="A34:A35"/>
    <mergeCell ref="A28:A31"/>
    <mergeCell ref="A32:A33"/>
    <mergeCell ref="A18:A19"/>
    <mergeCell ref="A21:A22"/>
    <mergeCell ref="E6:G6"/>
    <mergeCell ref="H6:H8"/>
    <mergeCell ref="I6:K6"/>
    <mergeCell ref="R21:R22"/>
    <mergeCell ref="A13:A14"/>
    <mergeCell ref="Q13:Q14"/>
    <mergeCell ref="R13:R14"/>
    <mergeCell ref="L6:N6"/>
    <mergeCell ref="O6:P6"/>
    <mergeCell ref="Q6:R7"/>
    <mergeCell ref="A6:A8"/>
    <mergeCell ref="L7:N7"/>
    <mergeCell ref="Q18:Q19"/>
    <mergeCell ref="R18:R19"/>
    <mergeCell ref="Q21:Q22"/>
    <mergeCell ref="O7:O8"/>
    <mergeCell ref="S7:S8"/>
    <mergeCell ref="T7:T8"/>
    <mergeCell ref="A1:V1"/>
    <mergeCell ref="A2:V2"/>
    <mergeCell ref="B3:G3"/>
    <mergeCell ref="B4:G4"/>
    <mergeCell ref="B5:G5"/>
    <mergeCell ref="P7:P8"/>
    <mergeCell ref="S6:T6"/>
    <mergeCell ref="U6:V7"/>
    <mergeCell ref="B7:B8"/>
    <mergeCell ref="C7:C8"/>
    <mergeCell ref="D7:D8"/>
    <mergeCell ref="E7:G7"/>
  </mergeCells>
  <conditionalFormatting sqref="G10 G18:G19">
    <cfRule type="containsText" dxfId="107" priority="105" operator="containsText" text="E">
      <formula>NOT(ISERROR(SEARCH("E",G10)))</formula>
    </cfRule>
    <cfRule type="containsText" dxfId="106" priority="106" operator="containsText" text="M">
      <formula>NOT(ISERROR(SEARCH("M",G10)))</formula>
    </cfRule>
    <cfRule type="containsText" dxfId="105" priority="107" operator="containsText" text="A">
      <formula>NOT(ISERROR(SEARCH("A",G10)))</formula>
    </cfRule>
    <cfRule type="containsText" dxfId="104" priority="108" operator="containsText" text="B">
      <formula>NOT(ISERROR(SEARCH("B",G10)))</formula>
    </cfRule>
  </conditionalFormatting>
  <conditionalFormatting sqref="G11 K11">
    <cfRule type="containsText" dxfId="103" priority="101" operator="containsText" text="E">
      <formula>NOT(ISERROR(SEARCH("E",G11)))</formula>
    </cfRule>
    <cfRule type="containsText" dxfId="102" priority="102" operator="containsText" text="M">
      <formula>NOT(ISERROR(SEARCH("M",G11)))</formula>
    </cfRule>
    <cfRule type="containsText" dxfId="101" priority="103" operator="containsText" text="A">
      <formula>NOT(ISERROR(SEARCH("A",G11)))</formula>
    </cfRule>
    <cfRule type="containsText" dxfId="100" priority="104" operator="containsText" text="B">
      <formula>NOT(ISERROR(SEARCH("B",G11)))</formula>
    </cfRule>
  </conditionalFormatting>
  <conditionalFormatting sqref="G12:G13 K12:K13">
    <cfRule type="containsText" dxfId="99" priority="97" operator="containsText" text="E">
      <formula>NOT(ISERROR(SEARCH("E",G12)))</formula>
    </cfRule>
    <cfRule type="containsText" dxfId="98" priority="98" operator="containsText" text="M">
      <formula>NOT(ISERROR(SEARCH("M",G12)))</formula>
    </cfRule>
    <cfRule type="containsText" dxfId="97" priority="99" operator="containsText" text="A">
      <formula>NOT(ISERROR(SEARCH("A",G12)))</formula>
    </cfRule>
    <cfRule type="containsText" dxfId="96" priority="100" operator="containsText" text="B">
      <formula>NOT(ISERROR(SEARCH("B",G12)))</formula>
    </cfRule>
  </conditionalFormatting>
  <conditionalFormatting sqref="G14">
    <cfRule type="containsText" dxfId="95" priority="93" operator="containsText" text="E">
      <formula>NOT(ISERROR(SEARCH("E",G14)))</formula>
    </cfRule>
    <cfRule type="containsText" dxfId="94" priority="94" operator="containsText" text="M">
      <formula>NOT(ISERROR(SEARCH("M",G14)))</formula>
    </cfRule>
    <cfRule type="containsText" dxfId="93" priority="95" operator="containsText" text="A">
      <formula>NOT(ISERROR(SEARCH("A",G14)))</formula>
    </cfRule>
    <cfRule type="containsText" dxfId="92" priority="96" operator="containsText" text="B">
      <formula>NOT(ISERROR(SEARCH("B",G14)))</formula>
    </cfRule>
  </conditionalFormatting>
  <conditionalFormatting sqref="G15">
    <cfRule type="containsText" dxfId="91" priority="89" operator="containsText" text="E">
      <formula>NOT(ISERROR(SEARCH("E",G15)))</formula>
    </cfRule>
    <cfRule type="containsText" dxfId="90" priority="90" operator="containsText" text="M">
      <formula>NOT(ISERROR(SEARCH("M",G15)))</formula>
    </cfRule>
    <cfRule type="containsText" dxfId="89" priority="91" operator="containsText" text="A">
      <formula>NOT(ISERROR(SEARCH("A",G15)))</formula>
    </cfRule>
    <cfRule type="containsText" dxfId="88" priority="92" operator="containsText" text="B">
      <formula>NOT(ISERROR(SEARCH("B",G15)))</formula>
    </cfRule>
  </conditionalFormatting>
  <conditionalFormatting sqref="G16">
    <cfRule type="containsText" dxfId="87" priority="85" operator="containsText" text="E">
      <formula>NOT(ISERROR(SEARCH("E",G16)))</formula>
    </cfRule>
    <cfRule type="containsText" dxfId="86" priority="86" operator="containsText" text="M">
      <formula>NOT(ISERROR(SEARCH("M",G16)))</formula>
    </cfRule>
    <cfRule type="containsText" dxfId="85" priority="87" operator="containsText" text="A">
      <formula>NOT(ISERROR(SEARCH("A",G16)))</formula>
    </cfRule>
    <cfRule type="containsText" dxfId="84" priority="88" operator="containsText" text="B">
      <formula>NOT(ISERROR(SEARCH("B",G16)))</formula>
    </cfRule>
  </conditionalFormatting>
  <conditionalFormatting sqref="G17">
    <cfRule type="containsText" dxfId="83" priority="81" operator="containsText" text="E">
      <formula>NOT(ISERROR(SEARCH("E",G17)))</formula>
    </cfRule>
    <cfRule type="containsText" dxfId="82" priority="82" operator="containsText" text="M">
      <formula>NOT(ISERROR(SEARCH("M",G17)))</formula>
    </cfRule>
    <cfRule type="containsText" dxfId="81" priority="83" operator="containsText" text="A">
      <formula>NOT(ISERROR(SEARCH("A",G17)))</formula>
    </cfRule>
    <cfRule type="containsText" dxfId="80" priority="84" operator="containsText" text="B">
      <formula>NOT(ISERROR(SEARCH("B",G17)))</formula>
    </cfRule>
  </conditionalFormatting>
  <conditionalFormatting sqref="G20:G21">
    <cfRule type="containsText" dxfId="79" priority="77" operator="containsText" text="E">
      <formula>NOT(ISERROR(SEARCH("E",G20)))</formula>
    </cfRule>
    <cfRule type="containsText" dxfId="78" priority="78" operator="containsText" text="M">
      <formula>NOT(ISERROR(SEARCH("M",G20)))</formula>
    </cfRule>
    <cfRule type="containsText" dxfId="77" priority="79" operator="containsText" text="A">
      <formula>NOT(ISERROR(SEARCH("A",G20)))</formula>
    </cfRule>
    <cfRule type="containsText" dxfId="76" priority="80" operator="containsText" text="B">
      <formula>NOT(ISERROR(SEARCH("B",G20)))</formula>
    </cfRule>
  </conditionalFormatting>
  <conditionalFormatting sqref="G22">
    <cfRule type="containsText" dxfId="75" priority="73" operator="containsText" text="E">
      <formula>NOT(ISERROR(SEARCH("E",G22)))</formula>
    </cfRule>
    <cfRule type="containsText" dxfId="74" priority="74" operator="containsText" text="M">
      <formula>NOT(ISERROR(SEARCH("M",G22)))</formula>
    </cfRule>
    <cfRule type="containsText" dxfId="73" priority="75" operator="containsText" text="A">
      <formula>NOT(ISERROR(SEARCH("A",G22)))</formula>
    </cfRule>
    <cfRule type="containsText" dxfId="72" priority="76" operator="containsText" text="B">
      <formula>NOT(ISERROR(SEARCH("B",G22)))</formula>
    </cfRule>
  </conditionalFormatting>
  <conditionalFormatting sqref="G23">
    <cfRule type="containsText" dxfId="71" priority="69" operator="containsText" text="E">
      <formula>NOT(ISERROR(SEARCH("E",G23)))</formula>
    </cfRule>
    <cfRule type="containsText" dxfId="70" priority="70" operator="containsText" text="M">
      <formula>NOT(ISERROR(SEARCH("M",G23)))</formula>
    </cfRule>
    <cfRule type="containsText" dxfId="69" priority="71" operator="containsText" text="A">
      <formula>NOT(ISERROR(SEARCH("A",G23)))</formula>
    </cfRule>
    <cfRule type="containsText" dxfId="68" priority="72" operator="containsText" text="B">
      <formula>NOT(ISERROR(SEARCH("B",G23)))</formula>
    </cfRule>
  </conditionalFormatting>
  <conditionalFormatting sqref="G24:G25">
    <cfRule type="containsText" dxfId="67" priority="65" operator="containsText" text="E">
      <formula>NOT(ISERROR(SEARCH("E",G24)))</formula>
    </cfRule>
    <cfRule type="containsText" dxfId="66" priority="66" operator="containsText" text="M">
      <formula>NOT(ISERROR(SEARCH("M",G24)))</formula>
    </cfRule>
    <cfRule type="containsText" dxfId="65" priority="67" operator="containsText" text="A">
      <formula>NOT(ISERROR(SEARCH("A",G24)))</formula>
    </cfRule>
    <cfRule type="containsText" dxfId="64" priority="68" operator="containsText" text="B">
      <formula>NOT(ISERROR(SEARCH("B",G24)))</formula>
    </cfRule>
  </conditionalFormatting>
  <conditionalFormatting sqref="G26:G29 K26:K29">
    <cfRule type="containsText" dxfId="63" priority="61" operator="containsText" text="E">
      <formula>NOT(ISERROR(SEARCH("E",G26)))</formula>
    </cfRule>
    <cfRule type="containsText" dxfId="62" priority="62" operator="containsText" text="M">
      <formula>NOT(ISERROR(SEARCH("M",G26)))</formula>
    </cfRule>
    <cfRule type="containsText" dxfId="61" priority="63" operator="containsText" text="A">
      <formula>NOT(ISERROR(SEARCH("A",G26)))</formula>
    </cfRule>
    <cfRule type="containsText" dxfId="60" priority="64" operator="containsText" text="B">
      <formula>NOT(ISERROR(SEARCH("B",G26)))</formula>
    </cfRule>
  </conditionalFormatting>
  <conditionalFormatting sqref="G30:G31 K30:K31">
    <cfRule type="containsText" dxfId="59" priority="57" operator="containsText" text="E">
      <formula>NOT(ISERROR(SEARCH("E",G30)))</formula>
    </cfRule>
    <cfRule type="containsText" dxfId="58" priority="58" operator="containsText" text="M">
      <formula>NOT(ISERROR(SEARCH("M",G30)))</formula>
    </cfRule>
    <cfRule type="containsText" dxfId="57" priority="59" operator="containsText" text="A">
      <formula>NOT(ISERROR(SEARCH("A",G30)))</formula>
    </cfRule>
    <cfRule type="containsText" dxfId="56" priority="60" operator="containsText" text="B">
      <formula>NOT(ISERROR(SEARCH("B",G30)))</formula>
    </cfRule>
  </conditionalFormatting>
  <conditionalFormatting sqref="G32:G33 K32:K33">
    <cfRule type="containsText" dxfId="55" priority="53" operator="containsText" text="E">
      <formula>NOT(ISERROR(SEARCH("E",G32)))</formula>
    </cfRule>
    <cfRule type="containsText" dxfId="54" priority="54" operator="containsText" text="M">
      <formula>NOT(ISERROR(SEARCH("M",G32)))</formula>
    </cfRule>
    <cfRule type="containsText" dxfId="53" priority="55" operator="containsText" text="A">
      <formula>NOT(ISERROR(SEARCH("A",G32)))</formula>
    </cfRule>
    <cfRule type="containsText" dxfId="52" priority="56" operator="containsText" text="B">
      <formula>NOT(ISERROR(SEARCH("B",G32)))</formula>
    </cfRule>
  </conditionalFormatting>
  <conditionalFormatting sqref="G34:G35 K34:K35">
    <cfRule type="containsText" dxfId="51" priority="49" operator="containsText" text="E">
      <formula>NOT(ISERROR(SEARCH("E",G34)))</formula>
    </cfRule>
    <cfRule type="containsText" dxfId="50" priority="50" operator="containsText" text="M">
      <formula>NOT(ISERROR(SEARCH("M",G34)))</formula>
    </cfRule>
    <cfRule type="containsText" dxfId="49" priority="51" operator="containsText" text="A">
      <formula>NOT(ISERROR(SEARCH("A",G34)))</formula>
    </cfRule>
    <cfRule type="containsText" dxfId="48" priority="52" operator="containsText" text="B">
      <formula>NOT(ISERROR(SEARCH("B",G34)))</formula>
    </cfRule>
  </conditionalFormatting>
  <conditionalFormatting sqref="K25">
    <cfRule type="containsText" dxfId="47" priority="45" operator="containsText" text="E">
      <formula>NOT(ISERROR(SEARCH("E",K25)))</formula>
    </cfRule>
    <cfRule type="containsText" dxfId="46" priority="46" operator="containsText" text="M">
      <formula>NOT(ISERROR(SEARCH("M",K25)))</formula>
    </cfRule>
    <cfRule type="containsText" dxfId="45" priority="47" operator="containsText" text="A">
      <formula>NOT(ISERROR(SEARCH("A",K25)))</formula>
    </cfRule>
    <cfRule type="containsText" dxfId="44" priority="48" operator="containsText" text="B">
      <formula>NOT(ISERROR(SEARCH("B",K25)))</formula>
    </cfRule>
  </conditionalFormatting>
  <conditionalFormatting sqref="K24">
    <cfRule type="containsText" dxfId="43" priority="41" operator="containsText" text="E">
      <formula>NOT(ISERROR(SEARCH("E",K24)))</formula>
    </cfRule>
    <cfRule type="containsText" dxfId="42" priority="42" operator="containsText" text="M">
      <formula>NOT(ISERROR(SEARCH("M",K24)))</formula>
    </cfRule>
    <cfRule type="containsText" dxfId="41" priority="43" operator="containsText" text="A">
      <formula>NOT(ISERROR(SEARCH("A",K24)))</formula>
    </cfRule>
    <cfRule type="containsText" dxfId="40" priority="44" operator="containsText" text="B">
      <formula>NOT(ISERROR(SEARCH("B",K24)))</formula>
    </cfRule>
  </conditionalFormatting>
  <conditionalFormatting sqref="K23">
    <cfRule type="containsText" dxfId="39" priority="37" operator="containsText" text="E">
      <formula>NOT(ISERROR(SEARCH("E",K23)))</formula>
    </cfRule>
    <cfRule type="containsText" dxfId="38" priority="38" operator="containsText" text="M">
      <formula>NOT(ISERROR(SEARCH("M",K23)))</formula>
    </cfRule>
    <cfRule type="containsText" dxfId="37" priority="39" operator="containsText" text="A">
      <formula>NOT(ISERROR(SEARCH("A",K23)))</formula>
    </cfRule>
    <cfRule type="containsText" dxfId="36" priority="40" operator="containsText" text="B">
      <formula>NOT(ISERROR(SEARCH("B",K23)))</formula>
    </cfRule>
  </conditionalFormatting>
  <conditionalFormatting sqref="K22">
    <cfRule type="containsText" dxfId="35" priority="33" operator="containsText" text="E">
      <formula>NOT(ISERROR(SEARCH("E",K22)))</formula>
    </cfRule>
    <cfRule type="containsText" dxfId="34" priority="34" operator="containsText" text="M">
      <formula>NOT(ISERROR(SEARCH("M",K22)))</formula>
    </cfRule>
    <cfRule type="containsText" dxfId="33" priority="35" operator="containsText" text="A">
      <formula>NOT(ISERROR(SEARCH("A",K22)))</formula>
    </cfRule>
    <cfRule type="containsText" dxfId="32" priority="36" operator="containsText" text="B">
      <formula>NOT(ISERROR(SEARCH("B",K22)))</formula>
    </cfRule>
  </conditionalFormatting>
  <conditionalFormatting sqref="K20:K21">
    <cfRule type="containsText" dxfId="31" priority="29" operator="containsText" text="E">
      <formula>NOT(ISERROR(SEARCH("E",K20)))</formula>
    </cfRule>
    <cfRule type="containsText" dxfId="30" priority="30" operator="containsText" text="M">
      <formula>NOT(ISERROR(SEARCH("M",K20)))</formula>
    </cfRule>
    <cfRule type="containsText" dxfId="29" priority="31" operator="containsText" text="A">
      <formula>NOT(ISERROR(SEARCH("A",K20)))</formula>
    </cfRule>
    <cfRule type="containsText" dxfId="28" priority="32" operator="containsText" text="B">
      <formula>NOT(ISERROR(SEARCH("B",K20)))</formula>
    </cfRule>
  </conditionalFormatting>
  <conditionalFormatting sqref="K19">
    <cfRule type="containsText" dxfId="27" priority="25" operator="containsText" text="E">
      <formula>NOT(ISERROR(SEARCH("E",K19)))</formula>
    </cfRule>
    <cfRule type="containsText" dxfId="26" priority="26" operator="containsText" text="M">
      <formula>NOT(ISERROR(SEARCH("M",K19)))</formula>
    </cfRule>
    <cfRule type="containsText" dxfId="25" priority="27" operator="containsText" text="A">
      <formula>NOT(ISERROR(SEARCH("A",K19)))</formula>
    </cfRule>
    <cfRule type="containsText" dxfId="24" priority="28" operator="containsText" text="B">
      <formula>NOT(ISERROR(SEARCH("B",K19)))</formula>
    </cfRule>
  </conditionalFormatting>
  <conditionalFormatting sqref="K18">
    <cfRule type="containsText" dxfId="23" priority="21" operator="containsText" text="E">
      <formula>NOT(ISERROR(SEARCH("E",K18)))</formula>
    </cfRule>
    <cfRule type="containsText" dxfId="22" priority="22" operator="containsText" text="M">
      <formula>NOT(ISERROR(SEARCH("M",K18)))</formula>
    </cfRule>
    <cfRule type="containsText" dxfId="21" priority="23" operator="containsText" text="A">
      <formula>NOT(ISERROR(SEARCH("A",K18)))</formula>
    </cfRule>
    <cfRule type="containsText" dxfId="20" priority="24" operator="containsText" text="B">
      <formula>NOT(ISERROR(SEARCH("B",K18)))</formula>
    </cfRule>
  </conditionalFormatting>
  <conditionalFormatting sqref="K17">
    <cfRule type="containsText" dxfId="19" priority="17" operator="containsText" text="E">
      <formula>NOT(ISERROR(SEARCH("E",K17)))</formula>
    </cfRule>
    <cfRule type="containsText" dxfId="18" priority="18" operator="containsText" text="M">
      <formula>NOT(ISERROR(SEARCH("M",K17)))</formula>
    </cfRule>
    <cfRule type="containsText" dxfId="17" priority="19" operator="containsText" text="A">
      <formula>NOT(ISERROR(SEARCH("A",K17)))</formula>
    </cfRule>
    <cfRule type="containsText" dxfId="16" priority="20" operator="containsText" text="B">
      <formula>NOT(ISERROR(SEARCH("B",K17)))</formula>
    </cfRule>
  </conditionalFormatting>
  <conditionalFormatting sqref="K16">
    <cfRule type="containsText" dxfId="15" priority="13" operator="containsText" text="E">
      <formula>NOT(ISERROR(SEARCH("E",K16)))</formula>
    </cfRule>
    <cfRule type="containsText" dxfId="14" priority="14" operator="containsText" text="M">
      <formula>NOT(ISERROR(SEARCH("M",K16)))</formula>
    </cfRule>
    <cfRule type="containsText" dxfId="13" priority="15" operator="containsText" text="A">
      <formula>NOT(ISERROR(SEARCH("A",K16)))</formula>
    </cfRule>
    <cfRule type="containsText" dxfId="12" priority="16" operator="containsText" text="B">
      <formula>NOT(ISERROR(SEARCH("B",K16)))</formula>
    </cfRule>
  </conditionalFormatting>
  <conditionalFormatting sqref="K15">
    <cfRule type="containsText" dxfId="11" priority="9" operator="containsText" text="E">
      <formula>NOT(ISERROR(SEARCH("E",K15)))</formula>
    </cfRule>
    <cfRule type="containsText" dxfId="10" priority="10" operator="containsText" text="M">
      <formula>NOT(ISERROR(SEARCH("M",K15)))</formula>
    </cfRule>
    <cfRule type="containsText" dxfId="9" priority="11" operator="containsText" text="A">
      <formula>NOT(ISERROR(SEARCH("A",K15)))</formula>
    </cfRule>
    <cfRule type="containsText" dxfId="8" priority="12" operator="containsText" text="B">
      <formula>NOT(ISERROR(SEARCH("B",K15)))</formula>
    </cfRule>
  </conditionalFormatting>
  <conditionalFormatting sqref="K14">
    <cfRule type="containsText" dxfId="7" priority="5" operator="containsText" text="E">
      <formula>NOT(ISERROR(SEARCH("E",K14)))</formula>
    </cfRule>
    <cfRule type="containsText" dxfId="6" priority="6" operator="containsText" text="M">
      <formula>NOT(ISERROR(SEARCH("M",K14)))</formula>
    </cfRule>
    <cfRule type="containsText" dxfId="5" priority="7" operator="containsText" text="A">
      <formula>NOT(ISERROR(SEARCH("A",K14)))</formula>
    </cfRule>
    <cfRule type="containsText" dxfId="4" priority="8" operator="containsText" text="B">
      <formula>NOT(ISERROR(SEARCH("B",K14)))</formula>
    </cfRule>
  </conditionalFormatting>
  <conditionalFormatting sqref="K10">
    <cfRule type="containsText" dxfId="3" priority="1" operator="containsText" text="E">
      <formula>NOT(ISERROR(SEARCH("E",K10)))</formula>
    </cfRule>
    <cfRule type="containsText" dxfId="2" priority="2" operator="containsText" text="M">
      <formula>NOT(ISERROR(SEARCH("M",K10)))</formula>
    </cfRule>
    <cfRule type="containsText" dxfId="1" priority="3" operator="containsText" text="A">
      <formula>NOT(ISERROR(SEARCH("A",K10)))</formula>
    </cfRule>
    <cfRule type="containsText" dxfId="0" priority="4" operator="containsText" text="B">
      <formula>NOT(ISERROR(SEARCH("B",K10)))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Contenido</vt:lpstr>
      <vt:lpstr>Consolidado</vt:lpstr>
      <vt:lpstr>Antitrámites corte nov</vt:lpstr>
      <vt:lpstr>Rendicion de Cuentas nov</vt:lpstr>
      <vt:lpstr>Servicio al Ciudadano nov</vt:lpstr>
      <vt:lpstr>Gestion del Riesgo CORTE DIC</vt:lpstr>
      <vt:lpstr>Transparencia nov</vt:lpstr>
      <vt:lpstr>EstgiaPartcp</vt:lpstr>
      <vt:lpstr>Mapa de Riesgos corte nov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Marcela Sanchez Parra</dc:creator>
  <cp:lastModifiedBy>Deissy Nathaly Cardenas Lemus</cp:lastModifiedBy>
  <dcterms:created xsi:type="dcterms:W3CDTF">2016-03-23T14:16:42Z</dcterms:created>
  <dcterms:modified xsi:type="dcterms:W3CDTF">2018-01-18T21:13:49Z</dcterms:modified>
</cp:coreProperties>
</file>