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770" windowWidth="15315" windowHeight="3330" tabRatio="942" activeTab="0"/>
  </bookViews>
  <sheets>
    <sheet name="CAM" sheetId="2" r:id="rId1"/>
    <sheet name="CAR" sheetId="3" r:id="rId2"/>
    <sheet name="CARDER" sheetId="4" r:id="rId3"/>
    <sheet name="CARDIQUE" sheetId="5" r:id="rId4"/>
    <sheet name="CARSUCRE" sheetId="6" r:id="rId5"/>
    <sheet name="CAS" sheetId="7" r:id="rId6"/>
    <sheet name="CDMB" sheetId="8" r:id="rId7"/>
    <sheet name="CDA" sheetId="9" r:id="rId8"/>
    <sheet name="CODECHOCO" sheetId="34" r:id="rId9"/>
    <sheet name="CORANTIOQUIA" sheetId="11" r:id="rId10"/>
    <sheet name="CORMACARENA" sheetId="12" r:id="rId11"/>
    <sheet name="CORNARE" sheetId="13" r:id="rId12"/>
    <sheet name="CORPOMAG" sheetId="14" r:id="rId13"/>
    <sheet name="CORPOAMAZONIA" sheetId="15" r:id="rId14"/>
    <sheet name="CORPOBOYACA" sheetId="16" r:id="rId15"/>
    <sheet name="CORPOCALDAS" sheetId="17" r:id="rId16"/>
    <sheet name="CORPOCESAR" sheetId="18" r:id="rId17"/>
    <sheet name="CORPOCHIVOR" sheetId="19" r:id="rId18"/>
    <sheet name="CORPOGUAJIRA" sheetId="33" r:id="rId19"/>
    <sheet name="CORPOGUAVIO" sheetId="20" r:id="rId20"/>
    <sheet name="CORPOMOJANA" sheetId="21" r:id="rId21"/>
    <sheet name="CORPONOR" sheetId="22" r:id="rId22"/>
    <sheet name="CORPORINOQUIA" sheetId="23" r:id="rId23"/>
    <sheet name="CORPOURABÁ" sheetId="24" r:id="rId24"/>
    <sheet name="CORPONARIÑO" sheetId="25" r:id="rId25"/>
    <sheet name="CORTOLIMA" sheetId="26" r:id="rId26"/>
    <sheet name="CRA" sheetId="27" r:id="rId27"/>
    <sheet name="CRC" sheetId="28" r:id="rId28"/>
    <sheet name="CRQ" sheetId="29" r:id="rId29"/>
    <sheet name="CSB" sheetId="30" r:id="rId30"/>
    <sheet name="CVC" sheetId="31" r:id="rId31"/>
    <sheet name="CVS" sheetId="32" r:id="rId32"/>
    <sheet name="Colombia" sheetId="35" r:id="rId33"/>
  </sheets>
  <definedNames>
    <definedName name="_xlnm.Print_Area" localSheetId="0">'CAM'!$A$1:$G$41</definedName>
    <definedName name="_xlnm.Print_Area" localSheetId="1">'CAR'!$A$1:$G$64</definedName>
    <definedName name="_xlnm.Print_Area" localSheetId="2">'CARDER'!$A$1:$G$42</definedName>
    <definedName name="_xlnm.Print_Area" localSheetId="3">'CARDIQUE'!$A$1:$G$43</definedName>
    <definedName name="_xlnm.Print_Area" localSheetId="4">'CARSUCRE'!$A$1:$G$36</definedName>
    <definedName name="_xlnm.Print_Area" localSheetId="5">'CAS'!$A$1:$G$65</definedName>
    <definedName name="_xlnm.Print_Area" localSheetId="7">'CDA'!$A$1:$G$35</definedName>
    <definedName name="_xlnm.Print_Area" localSheetId="6">'CDMB'!$A$1:$G$47</definedName>
    <definedName name="_xlnm.Print_Area" localSheetId="8">'CODECHOCO'!$A$1:$G$64</definedName>
    <definedName name="_xlnm.Print_Area" localSheetId="32">'Colombia'!$A$1:$G$317</definedName>
    <definedName name="_xlnm.Print_Area" localSheetId="9">'CORANTIOQUIA'!$A$1:$G$59</definedName>
    <definedName name="_xlnm.Print_Area" localSheetId="10">'CORMACARENA'!$A$1:$G$66</definedName>
    <definedName name="_xlnm.Print_Area" localSheetId="11">'CORNARE'!$A$1:$G$40</definedName>
    <definedName name="_xlnm.Print_Area" localSheetId="13">'CORPOAMAZONIA'!$A$1:$G$47</definedName>
    <definedName name="_xlnm.Print_Area" localSheetId="14">'CORPOBOYACA'!$A$1:$G$58</definedName>
    <definedName name="_xlnm.Print_Area" localSheetId="15">'CORPOCALDAS'!$A$1:$G$56</definedName>
    <definedName name="_xlnm.Print_Area" localSheetId="16">'CORPOCESAR'!$A$1:$G$70</definedName>
    <definedName name="_xlnm.Print_Area" localSheetId="17">'CORPOCHIVOR'!$A$1:$G$35</definedName>
    <definedName name="_xlnm.Print_Area" localSheetId="18">'CORPOGUAJIRA'!$A$1:$G$83</definedName>
    <definedName name="_xlnm.Print_Area" localSheetId="19">'CORPOGUAVIO'!$A$1:$G$50</definedName>
    <definedName name="_xlnm.Print_Area" localSheetId="12">'CORPOMAG'!$A$1:$G$78</definedName>
    <definedName name="_xlnm.Print_Area" localSheetId="20">'CORPOMOJANA'!$A$1:$G$33</definedName>
    <definedName name="_xlnm.Print_Area" localSheetId="24">'CORPONARIÑO'!$A$1:$G$75</definedName>
    <definedName name="_xlnm.Print_Area" localSheetId="21">'CORPONOR'!$A$1:$G$68</definedName>
    <definedName name="_xlnm.Print_Area" localSheetId="22">'CORPORINOQUIA'!$A$1:$G$79</definedName>
    <definedName name="_xlnm.Print_Area" localSheetId="23">'CORPOURABÁ'!$A$1:$G$61</definedName>
    <definedName name="_xlnm.Print_Area" localSheetId="25">'CORTOLIMA'!$A$1:$G$57</definedName>
    <definedName name="_xlnm.Print_Area" localSheetId="26">'CRA'!$A$1:$G$37</definedName>
    <definedName name="_xlnm.Print_Area" localSheetId="27">'CRC'!$A$1:$G$87</definedName>
    <definedName name="_xlnm.Print_Area" localSheetId="28">'CRQ'!$A$1:$G$38</definedName>
    <definedName name="_xlnm.Print_Area" localSheetId="29">'CSB'!$A$1:$G$46</definedName>
    <definedName name="_xlnm.Print_Area" localSheetId="30">'CVC'!$A$1:$G$69</definedName>
    <definedName name="_xlnm.Print_Area" localSheetId="31">'CVS'!$A$1:$G$57</definedName>
    <definedName name="_xlnm.Print_Titles" localSheetId="0">'CAM'!$1:$7</definedName>
    <definedName name="_xlnm.Print_Titles" localSheetId="1">'CAR'!$1:$7</definedName>
    <definedName name="_xlnm.Print_Titles" localSheetId="2">'CARDER'!$1:$7</definedName>
    <definedName name="_xlnm.Print_Titles" localSheetId="3">'CARDIQUE'!$1:$7</definedName>
    <definedName name="_xlnm.Print_Titles" localSheetId="4">'CARSUCRE'!$1:$7</definedName>
    <definedName name="_xlnm.Print_Titles" localSheetId="5">'CAS'!$1:$7</definedName>
    <definedName name="_xlnm.Print_Titles" localSheetId="6">'CDMB'!$1:$7</definedName>
    <definedName name="_xlnm.Print_Titles" localSheetId="7">'CDA'!$1:$7</definedName>
    <definedName name="_xlnm.Print_Titles" localSheetId="8">'CODECHOCO'!$1:$7</definedName>
    <definedName name="_xlnm.Print_Titles" localSheetId="9">'CORANTIOQUIA'!$1:$7</definedName>
    <definedName name="_xlnm.Print_Titles" localSheetId="10">'CORMACARENA'!$1:$7</definedName>
    <definedName name="_xlnm.Print_Titles" localSheetId="11">'CORNARE'!$1:$7</definedName>
    <definedName name="_xlnm.Print_Titles" localSheetId="12">'CORPOMAG'!$1:$7</definedName>
    <definedName name="_xlnm.Print_Titles" localSheetId="13">'CORPOAMAZONIA'!$1:$7</definedName>
    <definedName name="_xlnm.Print_Titles" localSheetId="14">'CORPOBOYACA'!$1:$7</definedName>
    <definedName name="_xlnm.Print_Titles" localSheetId="15">'CORPOCALDAS'!$1:$7</definedName>
    <definedName name="_xlnm.Print_Titles" localSheetId="16">'CORPOCESAR'!$1:$7</definedName>
    <definedName name="_xlnm.Print_Titles" localSheetId="17">'CORPOCHIVOR'!$1:$7</definedName>
    <definedName name="_xlnm.Print_Titles" localSheetId="18">'CORPOGUAJIRA'!$1:$7</definedName>
    <definedName name="_xlnm.Print_Titles" localSheetId="19">'CORPOGUAVIO'!$1:$7</definedName>
    <definedName name="_xlnm.Print_Titles" localSheetId="20">'CORPOMOJANA'!$1:$7</definedName>
    <definedName name="_xlnm.Print_Titles" localSheetId="21">'CORPONOR'!$1:$7</definedName>
    <definedName name="_xlnm.Print_Titles" localSheetId="22">'CORPORINOQUIA'!$1:$7</definedName>
    <definedName name="_xlnm.Print_Titles" localSheetId="23">'CORPOURABÁ'!$1:$7</definedName>
    <definedName name="_xlnm.Print_Titles" localSheetId="24">'CORPONARIÑO'!$1:$7</definedName>
    <definedName name="_xlnm.Print_Titles" localSheetId="25">'CORTOLIMA'!$1:$7</definedName>
    <definedName name="_xlnm.Print_Titles" localSheetId="26">'CRA'!$1:$7</definedName>
    <definedName name="_xlnm.Print_Titles" localSheetId="27">'CRC'!$1:$7</definedName>
    <definedName name="_xlnm.Print_Titles" localSheetId="28">'CRQ'!$1:$7</definedName>
    <definedName name="_xlnm.Print_Titles" localSheetId="29">'CSB'!$1:$7</definedName>
    <definedName name="_xlnm.Print_Titles" localSheetId="30">'CVC'!$1:$7</definedName>
    <definedName name="_xlnm.Print_Titles" localSheetId="31">'CVS'!$1:$7</definedName>
    <definedName name="_xlnm.Print_Titles" localSheetId="32">'Colombia'!$1:$7</definedName>
  </definedNames>
  <calcPr calcId="145621"/>
</workbook>
</file>

<file path=xl/sharedStrings.xml><?xml version="1.0" encoding="utf-8"?>
<sst xmlns="http://schemas.openxmlformats.org/spreadsheetml/2006/main" count="2235" uniqueCount="790">
  <si>
    <t>Aguas continentales naturales del helobioma del Valle del Cauca</t>
  </si>
  <si>
    <t>Áreas agrícolas heterogéneas del helobioma del Valle del Cauca</t>
  </si>
  <si>
    <t>Herbazales del orobioma azonal del río Dagua</t>
  </si>
  <si>
    <t>Vegetación secundaria del helobioma del Valle del Cauca</t>
  </si>
  <si>
    <t>Herbazales del orobioma bajo de la Sierra Nevada de Santa Marta y Macuira</t>
  </si>
  <si>
    <t xml:space="preserve">Herbazales del zonobioma del desierto tropical de La Guajira-Santa Marta </t>
  </si>
  <si>
    <t xml:space="preserve">Herbáceas y arbustivas costeras del zonobioma seco tropical del Caribe </t>
  </si>
  <si>
    <t>Hidrofitia continental del zonobioma del desierto tropical de La Guajira-Santa Marta</t>
  </si>
  <si>
    <t xml:space="preserve">Pastos del orobioma bajo de la Sierra Nevada de Santa Marta y Macuira </t>
  </si>
  <si>
    <t xml:space="preserve">Zonas desnudas del helobioma de La Guajira </t>
  </si>
  <si>
    <t>Zonas desnudas del orobioma bajo de la Sierra Nevada de Santa Marta y Macuira</t>
  </si>
  <si>
    <t>Zonas desnudas del zonobioma del desierto tropical de La Guajira-Santa Marta</t>
  </si>
  <si>
    <t xml:space="preserve">Áreas urbanas del helobioma Magdalena-Caribe </t>
  </si>
  <si>
    <t>Cultivos anuales o transitorios del zonobioma seco tropical Caribe</t>
  </si>
  <si>
    <t xml:space="preserve">Herbazales del helobioma Magdalena-Caribe </t>
  </si>
  <si>
    <t>Hidrofitia continental del zonobioma seco tropical Caribe</t>
  </si>
  <si>
    <t xml:space="preserve">Pastos del zonobioma seco tropical Caribe </t>
  </si>
  <si>
    <t>Natural</t>
  </si>
  <si>
    <t>Superficie
(ha)</t>
  </si>
  <si>
    <t>Áreas urbanas del orobioma bajo de los Andes 118 0,04 118</t>
  </si>
  <si>
    <t>Hidrofitia continental del zonobioma húmedo tropical Amazonia – Orinoquia</t>
  </si>
  <si>
    <t xml:space="preserve">Afloramientos rocosos del helobioma de la Amazonia – Orinoquia </t>
  </si>
  <si>
    <t xml:space="preserve">Afloramientos rocosos del litobioma Amazonia – Orinoquia </t>
  </si>
  <si>
    <t xml:space="preserve">Afloramientos rocosos del peinobioma de la Amazonia - Orinoquia </t>
  </si>
  <si>
    <t xml:space="preserve">Aguas continentales naturales del litobioma Amazonia – Orinoquia </t>
  </si>
  <si>
    <t>Arbustales del peinobioma de la Amazonia – Orinoquia</t>
  </si>
  <si>
    <t xml:space="preserve">Áreas agrícolas heterogéneas del peinobioma de la Amazonia – Orinoquia </t>
  </si>
  <si>
    <t xml:space="preserve">Bosques plantados del helobioma de la Amazonia – Orinoquia </t>
  </si>
  <si>
    <t xml:space="preserve">Cultivos semipermanentes y permanentes del orobioma medio de los Andes </t>
  </si>
  <si>
    <t>Herbazales del litobioma Amazonia – Orinoquia</t>
  </si>
  <si>
    <t xml:space="preserve">Hidrofitia continental del peinobioma de la Amazonia – Orinoquia </t>
  </si>
  <si>
    <t>Pastos del litobioma Amazonia – Orinoquia</t>
  </si>
  <si>
    <t xml:space="preserve">Zonas desnudas del peinobioma de la Amazonia – Orinoquia </t>
  </si>
  <si>
    <t xml:space="preserve">Bosques naturales del zonobioma húmedo tropical Pacífico-Atrato </t>
  </si>
  <si>
    <t xml:space="preserve">Bosques naturales del zonobioma seco tropical Caribe </t>
  </si>
  <si>
    <t xml:space="preserve">Cultivos anuales o transitorios del halobioma del Caribe </t>
  </si>
  <si>
    <t>Cultivos anuales o transitorios del helobioma Pacífico-Atrato</t>
  </si>
  <si>
    <t>Cultivos semipermanentes y permanentes del zonobioma húmedo tropical Pacífico-Atrato</t>
  </si>
  <si>
    <t xml:space="preserve">Herbáceas y arbustivas costeras del helobioma Pacífico-Atrato </t>
  </si>
  <si>
    <t>Herbáceas y arbustivas costeras del zonobioma húmedo tropical Magdalena-Caribe</t>
  </si>
  <si>
    <t xml:space="preserve">Hidrofitia continental del helobioma Pacífico-Atrato </t>
  </si>
  <si>
    <t xml:space="preserve">Pastos del zonobioma húmedo tropical Pacífico-Atrato </t>
  </si>
  <si>
    <t xml:space="preserve">Vegetación secundaria del helobioma Pacífico-Atrato </t>
  </si>
  <si>
    <t>Vegetación secundaria del zonobioma húmedo tropical Pacífico-Atrato</t>
  </si>
  <si>
    <t xml:space="preserve">Áreas agrícolas heterogéneas del orobioma de la serranía de San Lucas </t>
  </si>
  <si>
    <t>Cultivos anuales o transitorios del orobioma de la serranía de San Lucas</t>
  </si>
  <si>
    <t xml:space="preserve">Herbazales del orobioma de la serranía de San Lucas </t>
  </si>
  <si>
    <t xml:space="preserve">Herbazales del zonobioma húmedo tropical Magdalena-Caribe </t>
  </si>
  <si>
    <t xml:space="preserve">Hidrofitia continental del orobioma de la serranía de San Lucas </t>
  </si>
  <si>
    <t xml:space="preserve">Pastos del orobioma de la serranía de San Lucas </t>
  </si>
  <si>
    <t>Vegetación secundaria del orobioma de la serranía de San Lucas</t>
  </si>
  <si>
    <t xml:space="preserve">Aguas continentales artificiales del helobioma Magdalena-Caribe </t>
  </si>
  <si>
    <t>Transformado</t>
  </si>
  <si>
    <t xml:space="preserve">Cultivos semipermanentes y permanentes del zonobioma húmedo tropical del  Pacífico - Atrato </t>
  </si>
  <si>
    <r>
      <t>Vegetación secundaria del zonobioma alterno hígrico y/o subxerofítico</t>
    </r>
    <r>
      <rPr>
        <sz val="10"/>
        <color indexed="8"/>
        <rFont val="Arial"/>
        <family val="2"/>
      </rPr>
      <t xml:space="preserve"> tropical del Valle del Cauca</t>
    </r>
  </si>
  <si>
    <t>Áreas agrícolas heterogéneas del zonobioma alterno hígrico y/o subxerofítico tropical del Alto Magdalena</t>
  </si>
  <si>
    <t>Bosques naturales del zonobioma alterno hígrico y/o subxerofítico tropical del Alto Magdalena</t>
  </si>
  <si>
    <t>Herbazales del zonobioma alterno hígrico y/o subxerofítico tropical del Alto Magdalena</t>
  </si>
  <si>
    <r>
      <t>Vegetación secundaria del orobioma medio de la Sierra Nevada de Santa</t>
    </r>
    <r>
      <rPr>
        <sz val="10"/>
        <color indexed="8"/>
        <rFont val="Arial"/>
        <family val="2"/>
      </rPr>
      <t xml:space="preserve"> Marta</t>
    </r>
  </si>
  <si>
    <r>
      <t>Vegetación secundaria del orobioma bajo de la Sierra Nevada de Santa</t>
    </r>
    <r>
      <rPr>
        <sz val="10"/>
        <color indexed="8"/>
        <rFont val="Arial"/>
        <family val="2"/>
      </rPr>
      <t xml:space="preserve"> Marta y Macuira</t>
    </r>
  </si>
  <si>
    <r>
      <t>Vegetación secundaria del zonobioma húmedo tropical del Magdalena</t>
    </r>
    <r>
      <rPr>
        <sz val="10"/>
        <color indexed="8"/>
        <rFont val="Arial"/>
        <family val="2"/>
      </rPr>
      <t xml:space="preserve"> - Caribe</t>
    </r>
  </si>
  <si>
    <r>
      <t>Áreas urbanas del zonobioma alterno hígrico y/o subxerofítico tropical del</t>
    </r>
    <r>
      <rPr>
        <sz val="10"/>
        <color indexed="8"/>
        <rFont val="Arial"/>
        <family val="2"/>
      </rPr>
      <t xml:space="preserve"> Valle del Cauca</t>
    </r>
  </si>
  <si>
    <r>
      <t>Cultivos anuales o transitorios del zonobioma alterno hígrico y/o subxero-</t>
    </r>
    <r>
      <rPr>
        <sz val="10"/>
        <color indexed="8"/>
        <rFont val="Arial"/>
        <family val="2"/>
      </rPr>
      <t xml:space="preserve"> fítico tropical del Valle del Cauca</t>
    </r>
  </si>
  <si>
    <r>
      <t>Cultivos semipermanentes y permanentes del orobioma medio de los</t>
    </r>
    <r>
      <rPr>
        <sz val="10"/>
        <color indexed="8"/>
        <rFont val="Arial"/>
        <family val="2"/>
      </rPr>
      <t xml:space="preserve"> Andes</t>
    </r>
  </si>
  <si>
    <r>
      <t>Cultivos semipermanentes y permanentes del orobioma bajo de los</t>
    </r>
    <r>
      <rPr>
        <sz val="10"/>
        <color indexed="8"/>
        <rFont val="Arial"/>
        <family val="2"/>
      </rPr>
      <t xml:space="preserve"> Andes</t>
    </r>
  </si>
  <si>
    <r>
      <t>Cultivos semipermanentes y permanentes del zonobioma alterno hígrico</t>
    </r>
    <r>
      <rPr>
        <sz val="10"/>
        <color indexed="8"/>
        <rFont val="Arial"/>
        <family val="2"/>
      </rPr>
      <t xml:space="preserve"> y/o subxerofítico tropical del Valle del Cauca</t>
    </r>
  </si>
  <si>
    <r>
      <t>Pastos del zonobioma alterno hígrico y/o subxerofítico tropical del Valle</t>
    </r>
    <r>
      <rPr>
        <sz val="10"/>
        <color indexed="8"/>
        <rFont val="Arial"/>
        <family val="2"/>
      </rPr>
      <t xml:space="preserve"> del Cauca</t>
    </r>
  </si>
  <si>
    <t xml:space="preserve">Aguas continentales artificiales del orobioma alto de los Andes </t>
  </si>
  <si>
    <t xml:space="preserve">Áreas mayormente alteradas del orobioma bajo de los Andes </t>
  </si>
  <si>
    <t>Cultivos anuales o transitorios del helobioma andino</t>
  </si>
  <si>
    <r>
      <t>Vegetación secundaria del zonobioma húmedo tropical Magdalena-</t>
    </r>
    <r>
      <rPr>
        <sz val="10"/>
        <color indexed="8"/>
        <rFont val="Arial"/>
        <family val="2"/>
      </rPr>
      <t xml:space="preserve"> Caribe</t>
    </r>
  </si>
  <si>
    <t>Aguas continentales artificiales del halobioma del Pacífico</t>
  </si>
  <si>
    <t>Aguas continentales naturales del helobioma del Pacífico - Atrato</t>
  </si>
  <si>
    <t>Colombia. Corporación Autónoma Regional del Alto Magdalena -CAM. Superficie de ecosistemas y proporción que representa en la superficie de la CAR, según tipo de ecosistema. 2002.</t>
  </si>
  <si>
    <t>%</t>
  </si>
  <si>
    <t>Bosques naturales del orobioma alto de los Andes</t>
  </si>
  <si>
    <t>Aguas continentales artificiales del zonobioma alterno hígrico y/o subxerofítico tropical del Alto Magdalena</t>
  </si>
  <si>
    <t>Aguas continentales naturales del zonobioma alterno hígrico y/o subxerofítico tropical del Alto Magdalena</t>
  </si>
  <si>
    <t>Arbustales del orobioma alto de los Andes – Páramo</t>
  </si>
  <si>
    <t>Arbustales del orobioma medio de los Andes</t>
  </si>
  <si>
    <t>Arbustales del orobioma bajo de los Andes</t>
  </si>
  <si>
    <t>Arbustales del zonobioma alterno hígrico y/o subxerofítico tropical del Alto Magdalena</t>
  </si>
  <si>
    <t>Áreas agrícolas heterogéneas del orobioma medio de los Andes</t>
  </si>
  <si>
    <t>Áreas agrícolas heterogéneas del orobioma bajo de los Andes</t>
  </si>
  <si>
    <t>Áreas urbanas del orobioma bajo de los Andes</t>
  </si>
  <si>
    <t xml:space="preserve">Bosques naturales del orobioma alto de los Andes </t>
  </si>
  <si>
    <t>Bosques naturales del orobioma medio de los Andes</t>
  </si>
  <si>
    <t>Bosques naturales del orobioma bajo de los Andes</t>
  </si>
  <si>
    <t>Cultivos anuales o transitorios del orobioma medio de los Andes</t>
  </si>
  <si>
    <t>Cultivos anuales o transitorios del orobioma bajo de los Andes</t>
  </si>
  <si>
    <t>Cultivos semipermanentes y permanentes del orobioma bajo de los Andes</t>
  </si>
  <si>
    <t>Glaciares y nieves del orobioma alto de los Andes</t>
  </si>
  <si>
    <t>Herbazales del orobioma alto de los Andes – Páramo</t>
  </si>
  <si>
    <t>Pastos del orobioma medio de los Andes</t>
  </si>
  <si>
    <t>Pastos del orobioma bajo de los Andes</t>
  </si>
  <si>
    <t>Vegetación secundaria del orobioma alto de los Andes</t>
  </si>
  <si>
    <t xml:space="preserve">Vegetación secundaria del orobioma medio de los Andes </t>
  </si>
  <si>
    <t>Vegetación secundaria del orobioma bajo de los Andes</t>
  </si>
  <si>
    <t>Aguas continentales artificiales del orobioma alto de los Andes</t>
  </si>
  <si>
    <t>Aguas continentales artificiales del orobioma medio de los Andes</t>
  </si>
  <si>
    <t>Aguas continentales naturales del helobioma andino</t>
  </si>
  <si>
    <t>Aguas continentales naturales del helobioma Magdalena-Caribe</t>
  </si>
  <si>
    <t>Aguas continentales naturales del orobioma alto de los Andes</t>
  </si>
  <si>
    <t>Aguas continentales naturales del orobioma medio de los Andes</t>
  </si>
  <si>
    <t>Áreas agrícolas heterogéneas del helobioma andino</t>
  </si>
  <si>
    <t>Áreas agrícolas heterogéneas del orobioma alto de los Andes</t>
  </si>
  <si>
    <t>Áreas mayormente alteradas del orobioma medio de los Andes</t>
  </si>
  <si>
    <t>Áreas mayormente alteradas del orobioma bajo de los Andes</t>
  </si>
  <si>
    <t>Áreas urbanas del orobioma medio de los Andes</t>
  </si>
  <si>
    <t>Áreas urbanas del zonobioma húmedo tropical Magdalena-Caribe</t>
  </si>
  <si>
    <t xml:space="preserve">Bosques naturales del orobioma medio de los Andes </t>
  </si>
  <si>
    <t>Bosques naturales del zonobioma húmedo tropical Magdalena-Caribe</t>
  </si>
  <si>
    <t xml:space="preserve">Bosques plantados del helobioma andino </t>
  </si>
  <si>
    <t>Bosques plantados del orobioma alto de los Andes</t>
  </si>
  <si>
    <t xml:space="preserve">Bosques plantados del orobioma medio de los Andes </t>
  </si>
  <si>
    <t xml:space="preserve">Cultivos anuales o transitorios del orobioma alto de los Andes </t>
  </si>
  <si>
    <t xml:space="preserve">Cultivos anuales o transitorios del orobioma medio de los Andes </t>
  </si>
  <si>
    <t xml:space="preserve">Cultivos anuales o transitorios del orobioma bajo de los Andes </t>
  </si>
  <si>
    <t>Cultivos anuales o transitorios del zonobioma alterno hígrico y/o subxerofítico tropical del Alto Magdalena</t>
  </si>
  <si>
    <t>Cultivos anuales o transitorios del zonobioma húmedo tropical Magdalena- Caribe</t>
  </si>
  <si>
    <t>Cultivos semipermanentes y permanentes del orobioma medio de los Andes</t>
  </si>
  <si>
    <t>Vegetación secundaria del zonobioma alterno hígrico y/o subxerofítico tropical del Alto Magdalena</t>
  </si>
  <si>
    <t xml:space="preserve">Cultivos semipermanentes y permanentes del helobioma andinos </t>
  </si>
  <si>
    <t xml:space="preserve">Herbazales del orobioma alto de los Andes </t>
  </si>
  <si>
    <t xml:space="preserve">Hidrofitia continental del helobioma andino </t>
  </si>
  <si>
    <t xml:space="preserve">Hidrofitia continental del orobioma medio de los Andes </t>
  </si>
  <si>
    <t>Pastos del helobioma Magdalena-Caribe</t>
  </si>
  <si>
    <t>Pastos del orobioma alto de los Andes</t>
  </si>
  <si>
    <t>Pastos del zonobioma húmedo tropical Magdalena-Caribe</t>
  </si>
  <si>
    <t xml:space="preserve">Vegetación secundaria del orobioma alto de los Andes </t>
  </si>
  <si>
    <t>Vegetación secundaria del orobioma medio de los Andes</t>
  </si>
  <si>
    <t xml:space="preserve">Vegetación secundaria del zonobioma húmedo tropical Magdalena-Caribe </t>
  </si>
  <si>
    <t>Total</t>
  </si>
  <si>
    <t xml:space="preserve">Aguas continentales naturales del orobioma alto de los Andes </t>
  </si>
  <si>
    <t xml:space="preserve">Aguas continentales naturales del orobioma bajo de los Andes </t>
  </si>
  <si>
    <t>Aguas continentales naturales del zonobioma alterno hígrico y/o subxerofítico tropical del Valle del Cauca</t>
  </si>
  <si>
    <t>Áreas agrícolas heterogéneas del zonobioma alterno hígrico y/o subxerofítico tropical del Valle del Cauca</t>
  </si>
  <si>
    <t xml:space="preserve">Arbustales del orobioma alto de los Andes – Páramo </t>
  </si>
  <si>
    <t xml:space="preserve">Arbustales del orobioma medio de los Andes </t>
  </si>
  <si>
    <t xml:space="preserve">Áreas agrícolas heterogéneas del orobioma alto de los Andes </t>
  </si>
  <si>
    <t xml:space="preserve">Áreas agrícolas heterogéneas del orobioma medio de los Andes </t>
  </si>
  <si>
    <t xml:space="preserve">Áreas agrícolas heterogéneas del orobioma bajo de los Andes </t>
  </si>
  <si>
    <t>Áreas urbanas del zonobioma alterno hígrico y/o subxerofítico tropical del Valle del Cauca</t>
  </si>
  <si>
    <t xml:space="preserve">Bosques naturales del orobioma bajo de los Andes </t>
  </si>
  <si>
    <t xml:space="preserve">Bosques naturales del zonobioma húmedo tropical del Pacífico – Atrato </t>
  </si>
  <si>
    <t>Cultivos anuales o transitorios del zonobioma alterno hígrico y/o subxerofítico tropical del Valle del Cauca</t>
  </si>
  <si>
    <t>Cultivos semipermanentes y permanentes del zonobioma alterno hígrico y/o subxerofítico tropical del Valle del Cauca</t>
  </si>
  <si>
    <t>Vegetación secundaria del zonobioma alterno hígrico y/o subxerofítico tropical del Valle del Cauca</t>
  </si>
  <si>
    <t xml:space="preserve">Cultivos semipermanentes y permanentes del orobioma bajo de los Andes </t>
  </si>
  <si>
    <t xml:space="preserve">Herbazales del orobioma alto de los Andes – Páramo </t>
  </si>
  <si>
    <t xml:space="preserve">Pastos del orobioma alto de los Andes </t>
  </si>
  <si>
    <t xml:space="preserve">Pastos del orobioma medio de los Andes </t>
  </si>
  <si>
    <t xml:space="preserve">Pastos del orobioma bajo de los Andes </t>
  </si>
  <si>
    <t xml:space="preserve">Pastos del zonobioma alterno hígrico y/o subxerofítico tropical del Valle del Cauca </t>
  </si>
  <si>
    <t xml:space="preserve">Vegetación secundaria del orobioma bajo de los Andes </t>
  </si>
  <si>
    <t xml:space="preserve">Zonas desnudas del orobioma alto de los Andes </t>
  </si>
  <si>
    <t xml:space="preserve">Total </t>
  </si>
  <si>
    <t xml:space="preserve">Aguas continentales naturales del helobioma Magdalena-Caribe </t>
  </si>
  <si>
    <t xml:space="preserve">Arbustales del halobioma del Caribe </t>
  </si>
  <si>
    <t>Arbustales del helobioma Magdalena-Caribe</t>
  </si>
  <si>
    <t xml:space="preserve">Arbustales del zonobioma seco tropical Caribe </t>
  </si>
  <si>
    <t>Áreas agrícolas heterogéneas del helobioma Magdalena-Caribe</t>
  </si>
  <si>
    <t xml:space="preserve">Áreas agrícolas heterogéneas del zonobioma seco tropical Caribe </t>
  </si>
  <si>
    <t xml:space="preserve">Áreas urbanas del halobioma del Caribe </t>
  </si>
  <si>
    <t>Áreas urbanas del zonobioma seco tropical Caribe</t>
  </si>
  <si>
    <t>Bosques naturales del helobioma Magdalena-Caribe</t>
  </si>
  <si>
    <t>Bosques naturales del zonobioma seco tropical Caribe</t>
  </si>
  <si>
    <t xml:space="preserve">Bosques plantados del helobioma Magdalena-Caribe </t>
  </si>
  <si>
    <t xml:space="preserve">Bosques plantados del zonobioma seco tropical Caribe </t>
  </si>
  <si>
    <t>Cultivos anuales o transitorios del helobioma Magdalena-Caribe</t>
  </si>
  <si>
    <t xml:space="preserve">Cultivos anuales o transitorios del zonobioma seco tropical Caribe </t>
  </si>
  <si>
    <t xml:space="preserve">Cultivos semipermanentes y permanentes del helobioma Magdalena-Caribe </t>
  </si>
  <si>
    <t>Cultivos semipermanentes y permanentes del zonobioma seco tropical Caribe</t>
  </si>
  <si>
    <t>Herbáceas y arbustivas costeras del halobioma del Caribe</t>
  </si>
  <si>
    <t xml:space="preserve">Herbáceas y arbustivas costeras del zonobioma seco tropical Caribe </t>
  </si>
  <si>
    <t>Herbazales del helobioma Magdalena-Caribe</t>
  </si>
  <si>
    <t>Hidrofitia continental del del Caribe</t>
  </si>
  <si>
    <t>Hidrofitia continental del helobioma Magdalena-Caribe</t>
  </si>
  <si>
    <t xml:space="preserve">Hidrofitia continental del zonobioma seco tropical Caribe </t>
  </si>
  <si>
    <t xml:space="preserve">Lagunas costeras del halobioma del Caribe </t>
  </si>
  <si>
    <t xml:space="preserve">Lagunas costeras del helobioma Magdalena-Caribe </t>
  </si>
  <si>
    <t xml:space="preserve">Manglar del Caribe </t>
  </si>
  <si>
    <t xml:space="preserve">Pastos del halobioma del Caribe </t>
  </si>
  <si>
    <t xml:space="preserve">Pastos del helobioma Magdalena-Caribe </t>
  </si>
  <si>
    <t>Pastos del zonobioma seco tropical Caribe</t>
  </si>
  <si>
    <t xml:space="preserve">Vegetación secundaria del halobioma del Caribe </t>
  </si>
  <si>
    <t>Vegetación secundaria del helobioma Magdalena-Caribe</t>
  </si>
  <si>
    <t>Vegetación secundaria del zonobioma seco tropical Caribe</t>
  </si>
  <si>
    <t xml:space="preserve">Zonas desnudas del halobioma del Caribe </t>
  </si>
  <si>
    <t xml:space="preserve">Zonas desnudas del zonobioma seco tropical Caribe </t>
  </si>
  <si>
    <t>Arbustales del zonobioma seco tropical Caribe</t>
  </si>
  <si>
    <t xml:space="preserve">Áreas agrícolas heterogéneas del halobioma del Caribe </t>
  </si>
  <si>
    <t>Áreas agrícolas heterogéneas del zonobioma seco tropical Caribe</t>
  </si>
  <si>
    <t xml:space="preserve">Áreas urbanas del zonobioma seco tropical Caribe </t>
  </si>
  <si>
    <t xml:space="preserve">Bosques naturales del halobioma del Caribe </t>
  </si>
  <si>
    <t>Cultivos anuales o transitorios del halobioma del Caribe</t>
  </si>
  <si>
    <t xml:space="preserve">Cultivos anuales o transitorios del helobioma Magdalena-Caribe </t>
  </si>
  <si>
    <t xml:space="preserve">Herbáceas y arbustivas costeras del halobioma del Caribe </t>
  </si>
  <si>
    <t xml:space="preserve">Herbazales del zonobioma seco tropical Caribe </t>
  </si>
  <si>
    <t xml:space="preserve">Hidrofitia continental del halobioma del Caribe </t>
  </si>
  <si>
    <t xml:space="preserve">Vegetación secundaria del helobioma Magdalena-Caribe </t>
  </si>
  <si>
    <t xml:space="preserve">Vegetación secundaria del zonobioma seco tropical Caribe </t>
  </si>
  <si>
    <t>Zonas desnudas del halobioma del Caribe</t>
  </si>
  <si>
    <t>Arbustales del orobioma alto de los Andes</t>
  </si>
  <si>
    <t xml:space="preserve">Arbustales del orobioma azonal del río Sogamoso </t>
  </si>
  <si>
    <t>Arbustales del zonobioma húmedo tropical Magdalena-Caribe</t>
  </si>
  <si>
    <t xml:space="preserve">Áreas agrícolas heterogéneas del orobioma azonal del río Sogamoso </t>
  </si>
  <si>
    <t>Áreas agrícolas heterogéneas del zonobioma húmedo tropical Magdalena- Caribe</t>
  </si>
  <si>
    <t>Cultivos anuales o transitorios del zonobioma húmedo tropical Magdalena-Caribe</t>
  </si>
  <si>
    <t>Cultivos semipermanentes y permanentes del helobioma Magdalena-Caribe</t>
  </si>
  <si>
    <t>Cultivos semipermanentes y permanentes del zonobioma húmedo tropical Magdalena-Caribe</t>
  </si>
  <si>
    <t xml:space="preserve">Áreas urbanas del orobioma medio de los Andes </t>
  </si>
  <si>
    <t xml:space="preserve">Áreas urbanas del orobioma bajo de los Andes </t>
  </si>
  <si>
    <t xml:space="preserve">Bosques naturales del orobioma azonal del río Sogamoso </t>
  </si>
  <si>
    <t xml:space="preserve">Bosques naturales del zonobioma húmedo tropical Magdalena-Caribe </t>
  </si>
  <si>
    <t>Bosques plantados del helobioma Magdalena-Caribe</t>
  </si>
  <si>
    <t>Bosques plantados del orobioma medio de los Andes</t>
  </si>
  <si>
    <t>Bosques plantados del zonobioma húmedo tropical Magdalena-Caribe</t>
  </si>
  <si>
    <t xml:space="preserve">Cultivos anuales o transitorios del orobioma azonal del río Sogamoso </t>
  </si>
  <si>
    <t>Herbazales del orobioma alto de los Andes</t>
  </si>
  <si>
    <t xml:space="preserve">Cultivos semipermanentes y permanentes del zonobioma húmedo tropical Magdalena-Caribe </t>
  </si>
  <si>
    <t xml:space="preserve">Herbazales del orobioma medio de los Andes </t>
  </si>
  <si>
    <t xml:space="preserve">Herbazales del orobioma bajo de los Andes </t>
  </si>
  <si>
    <t xml:space="preserve">Herbazales del orobioma azonal del río Sogamoso </t>
  </si>
  <si>
    <t>Herbazales del zonobioma húmedo tropical Magdalena-Caribe</t>
  </si>
  <si>
    <t xml:space="preserve">Hidrofitia continental del helobioma Magdalena-Caribe </t>
  </si>
  <si>
    <t xml:space="preserve">Hidrofitia continental del zonobioma húmedo tropical Magdalena-Caribe </t>
  </si>
  <si>
    <t xml:space="preserve">Pastos del orobioma azonal del río Sogamoso </t>
  </si>
  <si>
    <t xml:space="preserve">Pastos del zonobioma húmedo tropical Magdalena-Caribe </t>
  </si>
  <si>
    <t>Vegetación secundaria del orobioma azonal del río Sogamoso</t>
  </si>
  <si>
    <t xml:space="preserve">Arbustales del helobioma Magdalena-Caribe </t>
  </si>
  <si>
    <t xml:space="preserve">Arbustales del orobioma alto de los Andes </t>
  </si>
  <si>
    <t xml:space="preserve">Arbustales del orobioma bajo de los Andes </t>
  </si>
  <si>
    <t xml:space="preserve">Áreas agrícolas heterogéneas del helobioma Magdalena-Caribe </t>
  </si>
  <si>
    <t>Áreas agrícolas heterogéneas del zonobioma húmedo tropical Magdalena-Caribe</t>
  </si>
  <si>
    <t xml:space="preserve">Áreas urbanas del orobioma alto de los Andes </t>
  </si>
  <si>
    <t xml:space="preserve">Bosques naturales del helobioma Magdalena-Caribe </t>
  </si>
  <si>
    <t>Herbazales del orobioma bajo de los Andes</t>
  </si>
  <si>
    <t xml:space="preserve">Vegetación secundaria del orobioma azonal del río Sogamoso </t>
  </si>
  <si>
    <t>Vegetación secundaria del zonobioma húmedo tropical Magdalena-Caribe</t>
  </si>
  <si>
    <t>Áreas agrícolas heterogéneas del helobioma de la Amazonia – Orinoquia</t>
  </si>
  <si>
    <t>Bosques naturales del zonobioma húmedo tropical Amazonia – Orinoquia</t>
  </si>
  <si>
    <t>Vegetación secundaria del zonobioma húmedo tropical Amazonia – Orinoquia</t>
  </si>
  <si>
    <t xml:space="preserve">Aguas continentales naturales del helobioma de la Amazonia – Orinoquia </t>
  </si>
  <si>
    <t>Aguas continentales naturales del litobioma de la Amazonia – Orinoquia</t>
  </si>
  <si>
    <t>Arbustales del helobioma de la Amazonia – Orinoquia</t>
  </si>
  <si>
    <t xml:space="preserve">Arbustales del litobioma Amazonia – Orinoquia </t>
  </si>
  <si>
    <t xml:space="preserve">Arbustales del peinobioma de la Amazonia – Orinoquia </t>
  </si>
  <si>
    <t xml:space="preserve">Arbustales del zonobioma húmedo tropical Amazonia – Orinoquia </t>
  </si>
  <si>
    <t>Áreas agrícolas heterogéneas del zonobioma húmedo tropical Amazonia – Orinoquia</t>
  </si>
  <si>
    <t xml:space="preserve">Áreas urbanas del helobioma de la Amazonia – Orinoquia </t>
  </si>
  <si>
    <t>Áreas urbanas del litobioma Amazonia – Orinoquia</t>
  </si>
  <si>
    <t xml:space="preserve">Bosques naturales del helobioma de la Amazonia – Orinoquia </t>
  </si>
  <si>
    <t xml:space="preserve">Bosques naturales del litobioma Amazonia – Orinoquia </t>
  </si>
  <si>
    <t xml:space="preserve">Bosques naturales del peinobioma de la Amazonia – Orinoquia </t>
  </si>
  <si>
    <t xml:space="preserve">Herbazales del helobioma de la Amazonia – Orinoquia </t>
  </si>
  <si>
    <t xml:space="preserve">Herbazales del litobioma Amazonia – Orinoquia </t>
  </si>
  <si>
    <t>Herbazales del peinobioma de la Amazonia – Orinoquia</t>
  </si>
  <si>
    <t xml:space="preserve">Herbazales del zonobioma húmedo tropical Amazonia – Orinoquia </t>
  </si>
  <si>
    <t xml:space="preserve">Pastos del helobioma de la Amazonia – Orinoquia </t>
  </si>
  <si>
    <t xml:space="preserve">Pastos del litobioma Amazonia – Orinoquia </t>
  </si>
  <si>
    <t xml:space="preserve">Pastos del peinobioma de la Amazonia – Orinoquia </t>
  </si>
  <si>
    <t xml:space="preserve">Pastos del zonobioma húmedo tropical Amazonia – Orinoquia </t>
  </si>
  <si>
    <t xml:space="preserve">Vegetación secundaria del helobioma de la Amazonia – Orinoquia </t>
  </si>
  <si>
    <t xml:space="preserve">Vegetación secundaria del litobioma Amazonia – Orinoquia </t>
  </si>
  <si>
    <t>Áreas agrícolas heterogéneas del zonobioma húmedo tropical del Pacífico- Atrato</t>
  </si>
  <si>
    <t>Áreas agrícolas heterogéneas del zonobioma húmedo tropical del Magdalena- Caribe</t>
  </si>
  <si>
    <t xml:space="preserve">Aguas continentales naturales del helobioma del Pacífico - Atrato </t>
  </si>
  <si>
    <t>Aguas continentales naturales del orobioma de la serranía del Baudó y Darién</t>
  </si>
  <si>
    <t xml:space="preserve">Aguas cont. naturales del zonobioma húmedo tropical del Pacífico - Atrato </t>
  </si>
  <si>
    <t xml:space="preserve">Arbustales del orobioma alto de los Andes - Páramo </t>
  </si>
  <si>
    <t>Áreas agrícolas heterogéneas del halobioma del Pacífico</t>
  </si>
  <si>
    <t xml:space="preserve">Áreas agrícolas heterogéneas del helobioma del Pacífico - Atrato </t>
  </si>
  <si>
    <t xml:space="preserve">Áreas agrícolas heterogéneas del orobioma de la serranía del Baudó y Darién </t>
  </si>
  <si>
    <t xml:space="preserve">Áreas urbanas del helobioma del Pacífico - Atrato </t>
  </si>
  <si>
    <t xml:space="preserve">Áreas urbanas del zonobioma húmedo tropical del Magdalena - Caribe </t>
  </si>
  <si>
    <t xml:space="preserve">Áreas urbanas del zonobioma húmedo tropical del Pacífico - Atrato </t>
  </si>
  <si>
    <t>Bosques naturales del halobioma del Pacífico</t>
  </si>
  <si>
    <t xml:space="preserve">Bosques naturales del helobioma del Pacífico - Atrato </t>
  </si>
  <si>
    <t>Bosques naturales del orobioma de la serranía del Baudó y Darién</t>
  </si>
  <si>
    <t xml:space="preserve">Bosques naturales del zonobioma húmedo tropical del Pacífico - Atrato </t>
  </si>
  <si>
    <t>Cultivos semipermanentes y permanentes del zonobioma húmedo tropical del Magdalena - Caribe</t>
  </si>
  <si>
    <t>Herbáceas y arbustivas costeras del zonobioma húmedo tropical del Pacífico - Atrato</t>
  </si>
  <si>
    <t>Hidrofitia continental del zonobioma húmedo tropical del Magdalena - Caribe</t>
  </si>
  <si>
    <t>Vegetación secundaria del zonobioma húmedo tropical del Magdalena - Caribe</t>
  </si>
  <si>
    <t xml:space="preserve">Cultivos semipermanentes y permanentes del helobioma del Pacífico - Atrato </t>
  </si>
  <si>
    <t>Herbáceas y arbustivas costeras del halobioma del Pacífico</t>
  </si>
  <si>
    <t xml:space="preserve">Herbáceas y arbustivas costeras del helobioma del Pacífico - Atrato </t>
  </si>
  <si>
    <t xml:space="preserve">Herbazales del orobioma alto de los Andes - Páramo </t>
  </si>
  <si>
    <t xml:space="preserve">Hidrofitia continental del helobioma del Pacífico - Atrato </t>
  </si>
  <si>
    <t>Hidrofitia continental del orobioma de la serranía del Baudó y Darién</t>
  </si>
  <si>
    <t xml:space="preserve">Hidrofitia continental del zonobioma húmedo tropical del Pacífico - Atrato </t>
  </si>
  <si>
    <t xml:space="preserve">Lagunas costeras del halobioma del Pacífico </t>
  </si>
  <si>
    <t xml:space="preserve">Lagunas costeras del helobioma del Pacífico - Atrato </t>
  </si>
  <si>
    <t xml:space="preserve">Manglar del Pacífico </t>
  </si>
  <si>
    <t xml:space="preserve">Pastos del zonobioma húmedo tropical del Magdalena - Caribe </t>
  </si>
  <si>
    <t xml:space="preserve">Pastos del zonobioma húmedo tropical del Pacífico - Atrato </t>
  </si>
  <si>
    <t xml:space="preserve">Vegetación secundaria del halobioma del Pacífico </t>
  </si>
  <si>
    <t xml:space="preserve">Vegetación secundaria del helobioma del Pacífico - Atrato </t>
  </si>
  <si>
    <t>Vegetación secundaria del orobioma de la serranía del Baudó y Darién</t>
  </si>
  <si>
    <t xml:space="preserve">Vegetación secundaria del zonobioma húmedo tropical del Pacífico - Atrato </t>
  </si>
  <si>
    <t xml:space="preserve">Aguas continentales artificiales del orobioma medio de los Andes </t>
  </si>
  <si>
    <t xml:space="preserve">Aguas continentales artificiales del orobioma bajo de los Andes </t>
  </si>
  <si>
    <t xml:space="preserve">Arbustales del zonobioma húmedo tropical Magdalena-Caribe </t>
  </si>
  <si>
    <t xml:space="preserve">Áreas agrícolas heterogéneas del zonobioma húmedo tropical Magdalena-Caribe </t>
  </si>
  <si>
    <t>Áreas urbanas del helobioma Magdalena-Caribe</t>
  </si>
  <si>
    <t xml:space="preserve">Bosques naturales del orobioma de la serranía de San Lucas </t>
  </si>
  <si>
    <t>Bosques plantados del orobioma bajo de los Andes</t>
  </si>
  <si>
    <t xml:space="preserve">Bosques plantados del zonobioma húmedo tropical Magdalena-Caribe </t>
  </si>
  <si>
    <t>Hidrofitia continental del zonobioma húmedo tropical Magdalena-Caribe</t>
  </si>
  <si>
    <t xml:space="preserve">Zonas desnudas del zonobioma húmedo tropical Magdalena-Caribe </t>
  </si>
  <si>
    <t>Áreas agrícolas heterogéneas del peinobioma de la Amazonia – Orinoquia</t>
  </si>
  <si>
    <t>Cultivos anuales o transitorios del zonobioma húmedo tropical Amazonia – Orinoquia</t>
  </si>
  <si>
    <t>Cultivos semipermanentes y permanentes del helobioma de la Amazonia – Orinoquia</t>
  </si>
  <si>
    <t>Cultivos semipermanentes y permanentes del peinobioma de la Amazonia – Orinoquia</t>
  </si>
  <si>
    <t>Cultivos semipermanentes y permanentes del zonobioma húmedo tropical Amazonia – Orinoquia</t>
  </si>
  <si>
    <t>Aguas continentales naturales del helobioma de la Amazonia – Orinoquia</t>
  </si>
  <si>
    <t xml:space="preserve">Arbustales del helobioma de la Amazonia – Orinoquia </t>
  </si>
  <si>
    <t xml:space="preserve">Arbustales del orobioma Macarena </t>
  </si>
  <si>
    <t xml:space="preserve">Áreas agrícolas heterogéneas del helobioma de la Amazonia – Orinoquia </t>
  </si>
  <si>
    <t xml:space="preserve">Áreas urbanas del peinobioma de la Amazonia – Orinoquia </t>
  </si>
  <si>
    <t xml:space="preserve">Áreas urbanas del zonobioma húmedo tropical Amazonia – Orinoquia </t>
  </si>
  <si>
    <t xml:space="preserve">Bosques naturales del orobioma Macarena </t>
  </si>
  <si>
    <t xml:space="preserve">Bosques naturales del zonobioma húmedo tropical Amazonia – Orinoquia </t>
  </si>
  <si>
    <t xml:space="preserve">Bosques plantados del peinobioma de la Amazonia – Orinoquia </t>
  </si>
  <si>
    <t xml:space="preserve">Cultivos anuales o transitorios del helobioma de la Amazonia – Orinoquia </t>
  </si>
  <si>
    <t xml:space="preserve">Cultivos anuales o transitorios del peinobioma de la Amazonia – Orinoquia </t>
  </si>
  <si>
    <t xml:space="preserve">Herbazales del orobioma Macarena </t>
  </si>
  <si>
    <t>Herbazales del zonobioma húmedo tropical Amazonia – Orinoquia</t>
  </si>
  <si>
    <t xml:space="preserve">Hidrofitia continental del helobioma de la Amazonia – Orinoquia </t>
  </si>
  <si>
    <t xml:space="preserve">Pastos del orobioma Macarena </t>
  </si>
  <si>
    <t>Pastos del peinobioma de la Amazonia – Orinoquia</t>
  </si>
  <si>
    <t xml:space="preserve">Vegetación secundaria del peinobioma de la Amazonia – Orinoquia </t>
  </si>
  <si>
    <t xml:space="preserve">Zonas desnudas del helobioma de la Amazonia – Orinoquia </t>
  </si>
  <si>
    <t xml:space="preserve">Zonas desnudas del orobioma bajo de los Andes </t>
  </si>
  <si>
    <t>Zonas desnudas del peinobioma de la Amazonia – Orinoquia</t>
  </si>
  <si>
    <t xml:space="preserve">Aguas continentales naturales del orobioma medio de los Andes </t>
  </si>
  <si>
    <t xml:space="preserve">Áreas mayormente alteradas del orobioma medio de los Andes </t>
  </si>
  <si>
    <t>Aguas continentales naturales del orobioma alto de la Sierra Nevada de Santa Marta</t>
  </si>
  <si>
    <t>Áreas agrícolas heterogéneas del orobioma alto de la Sierra Nevada de Santa Marta</t>
  </si>
  <si>
    <t>Áreas agrícolas heterogéneas del orobioma medio de la Sierra Nevada de Santa Marta</t>
  </si>
  <si>
    <t>Áreas agrícolas heterogéneas del orobioma bajo de la Sierra Nevada de Santa Marta y Macuira</t>
  </si>
  <si>
    <t>Áreas agrícolas heterogéneas del zonobioma del desierto tropical de la Guajira-Santa Marta</t>
  </si>
  <si>
    <t>Áreas agrícolas heterogéneas del zonobioma húmedo tropical del Magdalena - Caribe</t>
  </si>
  <si>
    <t>Áreas urbanas del zonobioma del desierto tropical de La Guajira-Santa Marta</t>
  </si>
  <si>
    <t>Bosques naturales del orobioma medio de la Sierra Nevada de Santa Marta</t>
  </si>
  <si>
    <t>Bosques naturales del orobioma bajo de la Sierra Nevada de Santa Marta y Macuira</t>
  </si>
  <si>
    <t>Cultivos semipermanentes y permanentes del helobioma del Magdalena - Caribe</t>
  </si>
  <si>
    <t>Cultivos semipermanentes y permanentes del orobioma medio de la Sierra Nevada de Santa Marta</t>
  </si>
  <si>
    <t>Cultivos semipermanentes y permanentes del orobioma bajo de la Sierra Nevada de Santa Marta y Macuira</t>
  </si>
  <si>
    <t>Cultivos semipermanentes y permanentes del zonobioma seco tropical del Caribe</t>
  </si>
  <si>
    <t>Herbáceas y arbustivas costeras del zonobioma del desierto tropical de La Guajira-Santa Marta</t>
  </si>
  <si>
    <t>Vegetación secundaria del orobioma alto de la Sierra Nevada de Santa Marta</t>
  </si>
  <si>
    <t>Vegetación secundaria del orobioma medio de la Sierra Nevada de Santa Marta</t>
  </si>
  <si>
    <t>Vegetación secundaria del orobioma bajo de la Sierra Nevada de Santa Marta y Macuira</t>
  </si>
  <si>
    <t>Vegetación secundaria del zonobioma del desierto tropical de La Guajira-Santa Marta</t>
  </si>
  <si>
    <t xml:space="preserve">Aguas continentales naturales del helobioma del Magdalena - Caribe </t>
  </si>
  <si>
    <t>Arbustales del helobioma del Magdalena - Caribe</t>
  </si>
  <si>
    <t>Arbustales del zonobioma seco tropical del Caribe</t>
  </si>
  <si>
    <t xml:space="preserve">Arbustales del orobioma alto de la Sierra Nevada de Santa Marta </t>
  </si>
  <si>
    <t xml:space="preserve">Arbustales del orobioma medio de la Sierra Nevada de Santa Marta </t>
  </si>
  <si>
    <t>Arbustales del zonobioma del desierto tropical de La Guajira-Santa Marta</t>
  </si>
  <si>
    <t xml:space="preserve">Áreas agrícolas heterogéneas del helobioma del Magdalena - Caribe </t>
  </si>
  <si>
    <t xml:space="preserve">Áreas agrícolas heterogéneas del zonobioma seco tropical del Caribe </t>
  </si>
  <si>
    <t xml:space="preserve">Áreas urbanas del helobioma del Magdalena - Caribe </t>
  </si>
  <si>
    <t xml:space="preserve">Áreas urbanas del zonobioma seco tropical del Caribe </t>
  </si>
  <si>
    <t xml:space="preserve">Bosques naturales del helobioma del Magdalena - Caribe </t>
  </si>
  <si>
    <t xml:space="preserve">Bosques naturales del orobioma alto de la Sierra Nevada de Santa Marta </t>
  </si>
  <si>
    <t xml:space="preserve">Bosques naturales del zonobioma húmedo tropical del Magdalena - Caribe </t>
  </si>
  <si>
    <t xml:space="preserve">Bosques naturales del zonobioma seco tropical del Caribe </t>
  </si>
  <si>
    <t>Bosques plantados del helobioma del Magdalena - Caribe</t>
  </si>
  <si>
    <t xml:space="preserve">Bosques plantados del zonobioma seco tropical del Caribe </t>
  </si>
  <si>
    <t xml:space="preserve">Cultivos anuales o transitorios del helobioma del Magdalena - Caribe </t>
  </si>
  <si>
    <t xml:space="preserve">Cultivos anuales o transitorios del zonobioma seco tropical del Caribe </t>
  </si>
  <si>
    <t xml:space="preserve">Cultivos semipermanentes y permanentes del halobioma del Caribe </t>
  </si>
  <si>
    <t xml:space="preserve">Glaciares y nieves del orobioma alto de la Sierra Nevada de Santa Marta </t>
  </si>
  <si>
    <t xml:space="preserve">Herbáceas y arbustivas costeras del helobioma del Magdalena - Caribe </t>
  </si>
  <si>
    <t>Herbazales del orobioma alto de la Sierra Nevada de Santa Marta</t>
  </si>
  <si>
    <t xml:space="preserve">Herbazales del orobioma medio de la Sierra Nevada de Santa Marta </t>
  </si>
  <si>
    <t xml:space="preserve">Herbazales del orobioma bajo de la Sierra Nevada de Santa Marta y Macuira </t>
  </si>
  <si>
    <t xml:space="preserve">Hidrofitia continental del helobioma del Magdalena - Caribe </t>
  </si>
  <si>
    <t>Hidrofitia continental del zonobioma seco tropical del Caribe</t>
  </si>
  <si>
    <t xml:space="preserve">Lagunas costeras del helobioma del Magdalena - Caribe </t>
  </si>
  <si>
    <t>Manglar del Caribe</t>
  </si>
  <si>
    <t>Pastos del halobioma del Caribe</t>
  </si>
  <si>
    <t xml:space="preserve">Pastos del helobioma del Magdalena - Caribe </t>
  </si>
  <si>
    <t xml:space="preserve">Pastos del orobioma medio de la Sierra Nevada de Santa Marta </t>
  </si>
  <si>
    <t>Pastos del orobioma bajo de la Sierra Nevada de Santa Marta y Macuira</t>
  </si>
  <si>
    <t>Pastos del zonobioma del desierto tropical de La Guajira-Santa Marta</t>
  </si>
  <si>
    <t xml:space="preserve">Pastos del zonobioma seco tropical del Caribe </t>
  </si>
  <si>
    <t>Vegetación secundaria del helobioma del Magdalena - Caribe</t>
  </si>
  <si>
    <t xml:space="preserve">Vegetación secundaria del zonobioma seco tropical del Caribe </t>
  </si>
  <si>
    <t xml:space="preserve">Zonas desnudas del halobiomal del Caribe </t>
  </si>
  <si>
    <t xml:space="preserve">Zonas desnudas del helobioma del Magdalena - Caribe </t>
  </si>
  <si>
    <t xml:space="preserve">Zonas desnudas del orobioma alto de la Sierra Nevada de Santa Marta </t>
  </si>
  <si>
    <t xml:space="preserve">Zonas desnudas del zonobioma seco tropical del Caribe </t>
  </si>
  <si>
    <t>Áreas urbanas del zonobioma húmedo tropical Amazonia – Orinoquia</t>
  </si>
  <si>
    <t>Pastos del helobioma de la Amazonia – Orinoquia</t>
  </si>
  <si>
    <t>Vegetación secundaria del helobioma de la Amazonia – Orinoquia</t>
  </si>
  <si>
    <t>Zonas desnudas del helobioma de la Amazonia – Orinoquia</t>
  </si>
  <si>
    <t xml:space="preserve">Áreas mayormente alteradas del orobioma alto de los Andes </t>
  </si>
  <si>
    <t xml:space="preserve">Áreas urbanas del zonobioma húmedo tropical Magdalena-Caribe </t>
  </si>
  <si>
    <t>Herbazales del orobioma medio de los Andes</t>
  </si>
  <si>
    <t>Zonas desnudas del orobioma alto de los Andes</t>
  </si>
  <si>
    <t>Áreas urbanas del zonobioma alterno hígrico y/o subxerofítico tropical del Alto Magdalena</t>
  </si>
  <si>
    <t>Pastos del zonobioma alterno hígrico y/o subxerofítico tropical del Alto Magdalena</t>
  </si>
  <si>
    <t>Pastos del zonobioma alterno hígrico y/o subxerofítico tropical del Valle del Cauca</t>
  </si>
  <si>
    <t>Aguas continentales naturales del helobioma del Magdalena - Caribe</t>
  </si>
  <si>
    <t>Áreas urbanas del zonobioma húmedo tropical del Magdalena - Caribe</t>
  </si>
  <si>
    <t>Bosques naturales del helobioma del Magdalena - Caribe</t>
  </si>
  <si>
    <t xml:space="preserve">Bosques plantados del orobioma alto de los Andes </t>
  </si>
  <si>
    <t xml:space="preserve">Glaciares y nieves del orobioma alto de los Andes </t>
  </si>
  <si>
    <t xml:space="preserve">Vegetación secundaria del helobioma del Magdalena - Caribe </t>
  </si>
  <si>
    <t>Áreas agrícolas heterogéneas del zonobioma húmedo tropical Amazonia – 
Orinoquia</t>
  </si>
  <si>
    <t>Tipo de ecosistema</t>
  </si>
  <si>
    <t>Aguas continentales naturales del orobioma bajo de la Sierra Nevada de Santa Marta y Macuira</t>
  </si>
  <si>
    <t>Arbustales del orobioma alto de la Sierra Nevada de Santa Marta</t>
  </si>
  <si>
    <t>Áreas agrícolas heterogéneas del helobioma del Magdalena - Caribe</t>
  </si>
  <si>
    <t>Áreas agrícolas heterogéneas del zonobioma húmedo tropical del Mag- dalena - Caribe</t>
  </si>
  <si>
    <t>Áreas agrícolas heterogéneas del zonobioma seco tropical del Caribe</t>
  </si>
  <si>
    <t>Áreas urbanas del orobioma bajo de la Sierra Nevada de Santa Marta y Macuira</t>
  </si>
  <si>
    <t>Áreas urbanas del zonobioma seco tropical del Caribe</t>
  </si>
  <si>
    <t>Bosques naturales del zonobioma seco tropical del Caribe</t>
  </si>
  <si>
    <t>Bosques plantados del zonobioma seco tropical del Caribe</t>
  </si>
  <si>
    <t>Cultivos anuales o transitorios del helobioma del Magdalena - Caribe</t>
  </si>
  <si>
    <t>Cultivos anuales o transitorios del zonobioma húmedo tropical del Mag- dalena - Caribe</t>
  </si>
  <si>
    <t>Cultivos anuales o transitorios del zonobioma seco tropical del Caribe</t>
  </si>
  <si>
    <t>Herbazales del orobioma alto de los Andes - Páramo</t>
  </si>
  <si>
    <t>Herbazales del orobioma medio de la Sierra Nevada de Santa Marta</t>
  </si>
  <si>
    <t>Herbáceas y arbustivas costeras del zonobioma seco tropical del Caribe</t>
  </si>
  <si>
    <t>Pastos del helobioma del Magdalena - Caribe</t>
  </si>
  <si>
    <t>Pastos del orobioma alto de la Sierra Nevada de Santa Marta</t>
  </si>
  <si>
    <t>Pastos del orobioma medio de la Sierra Nevada de Santa Marta</t>
  </si>
  <si>
    <t>Pastos del zonobioma húmedo tropical del Magdalena - Caribe</t>
  </si>
  <si>
    <t>Pastos del zonobioma seco tropical del Caribe</t>
  </si>
  <si>
    <t>Vegetación secundaria del zonobioma seco tropical del Caribe</t>
  </si>
  <si>
    <t>Zonas desnudas del helobioma del Magdalena - Caribe</t>
  </si>
  <si>
    <t>Zonas desnudas del orobioma alto de la Sierra Nevada de Santa Marta</t>
  </si>
  <si>
    <t>Zonas desnudas del zonobioma seco tropical del Caribe</t>
  </si>
  <si>
    <t>Arbustales del halobioma del Caribe</t>
  </si>
  <si>
    <t>Arbustales del helobioma de La Guajira</t>
  </si>
  <si>
    <t>Arbustales del orobioma medio de la Sierra Nevada de Santa Marta</t>
  </si>
  <si>
    <t>Arbustales del orobioma bajo de la Sierra Nevada de Santa Marta y Macuira</t>
  </si>
  <si>
    <t>Áreas agrícolas heterogéneas del halobioma del Caribe</t>
  </si>
  <si>
    <t>Áreas agrícolas heterogéneas del helobioma de La Guajira</t>
  </si>
  <si>
    <t>Áreas agrícolas heterogéneas del zonobioma del desierto tropical de La Guajira-Santa Marta</t>
  </si>
  <si>
    <t>Áreas mayormente alteradas del helobioma del Magdalena - Caribe</t>
  </si>
  <si>
    <t>Áreas mayormente alteradas del orobioma bajo de la Sierra Nevada de Santa Marta y Macuira</t>
  </si>
  <si>
    <t>Áreas mayormente alteradas del zonobioma del desierto tropical de La Guajira-Santa Marta</t>
  </si>
  <si>
    <t>Áreas mayormente alteradas del zonobioma seco tropical del Caribe</t>
  </si>
  <si>
    <t>Bosques naturales del halobioma del Caribe</t>
  </si>
  <si>
    <t>Bosques naturales del helobioma de La Guajira</t>
  </si>
  <si>
    <t>Bosques naturales del orobioma alto de la Sierra Nevada de Santa Marta</t>
  </si>
  <si>
    <t>Bosques naturales del zonobioma del desierto tropical de La Guajira-San- ta Marta</t>
  </si>
  <si>
    <t>Cultivos semipermanentes y permanentes del orobioma bajo de los An- des</t>
  </si>
  <si>
    <t>Herbazales del halobioma del Caribe</t>
  </si>
  <si>
    <t>Herbazales del helobioma de La Guajira</t>
  </si>
  <si>
    <t>Aguas continentales naturales del helobioma de la Amazonia - Orinoquia</t>
  </si>
  <si>
    <t>Aguas continentales naturales del orobioma bajo de los Andes</t>
  </si>
  <si>
    <t>Áreas agrícolas heterogéneas del peinobioma de la Amazonia - Orinoquia</t>
  </si>
  <si>
    <t>Bosques naturales del peinobioma de la Amazonia - Orinoquia</t>
  </si>
  <si>
    <t>Bosques naturales del zonobioma húmedo tropical Amazonia - Orinoquia</t>
  </si>
  <si>
    <t>Cultivos anuales o transitorios del orobioma alto de los Andes</t>
  </si>
  <si>
    <t>Cultivos anuales o transitorios del peinobioma de la Amazonia - Orino- quia</t>
  </si>
  <si>
    <r>
      <t>Cultivos anuales o transitorios del zonobioma húmedo tropical Amazonia</t>
    </r>
    <r>
      <rPr>
        <sz val="3"/>
        <color indexed="8"/>
        <rFont val="Arial"/>
        <family val="2"/>
      </rPr>
      <t xml:space="preserve"> </t>
    </r>
    <r>
      <rPr>
        <sz val="7"/>
        <color indexed="8"/>
        <rFont val="Arial Narrow"/>
        <family val="2"/>
      </rPr>
      <t>- Orinoquia</t>
    </r>
  </si>
  <si>
    <r>
      <t>Cultivos semipermanentes y permanentes del orobioma medio de los</t>
    </r>
    <r>
      <rPr>
        <sz val="3"/>
        <color indexed="8"/>
        <rFont val="Arial"/>
        <family val="2"/>
      </rPr>
      <t xml:space="preserve"> </t>
    </r>
    <r>
      <rPr>
        <sz val="7"/>
        <color indexed="8"/>
        <rFont val="Arial Narrow"/>
        <family val="2"/>
      </rPr>
      <t>Andes</t>
    </r>
  </si>
  <si>
    <t>Pastos del helobioma andino</t>
  </si>
  <si>
    <t>Pastos del zonobioma húmedo tropical Amazonia – Orinoquia</t>
  </si>
  <si>
    <t>Vegetación secundaria del helobioma andino</t>
  </si>
  <si>
    <t>Vegetación secundaria del peinobioma de la Amazonia – Orinoquia</t>
  </si>
  <si>
    <t>Zonas desnudas del orobioma bajo de los Andes</t>
  </si>
  <si>
    <t>Zonas desnudas del zonobioma húmedo tropical Amazonia – Orinoquia</t>
  </si>
  <si>
    <t>Aguas continentales naturales del helobioma del río Zulia</t>
  </si>
  <si>
    <t>Aguas continentales naturales del orobioma azonal de Cúcuta</t>
  </si>
  <si>
    <t>Aguas continentales naturales del zonobioma húmedo tropical Catatumbo</t>
  </si>
  <si>
    <t>Arbustales del orobioma azonal de Cúcuta</t>
  </si>
  <si>
    <t>Áreas agrícolas heterogéneas del helobioma del río Zulia</t>
  </si>
  <si>
    <t>Áreas agrícolas heterogéneas del orobioma azonal de Cúcuta</t>
  </si>
  <si>
    <t>Áreas agrícolas heterogéneas del zonobioma húmedo tropical Catatumbo</t>
  </si>
  <si>
    <t>Áreas agrícolas heterogéneas del zonobioma húmedo tropical Magdale- na-Caribe</t>
  </si>
  <si>
    <t>Áreas urbanas del orobioma azonal de Cúcuta</t>
  </si>
  <si>
    <t>Áreas urbanas del zonobioma húmedo tropical Catatumbo</t>
  </si>
  <si>
    <t>Bosques naturales del helobioma de la Amazonia - Orinoquia</t>
  </si>
  <si>
    <t>Bosques naturales del helobioma del río Zulia</t>
  </si>
  <si>
    <t>Bosques naturales del orobioma azonal de Cúcuta</t>
  </si>
  <si>
    <t>Bosques naturales del peinobioma de la Amazonia – Orinoquia</t>
  </si>
  <si>
    <t>Bosques naturales del zonobioma húmedo tropical Catatumbo</t>
  </si>
  <si>
    <t>Cultivos anuales o transitorios del orobioma azonal de Cúcuta</t>
  </si>
  <si>
    <t>Cultivos anuales o transitorios del zonobioma húmedo tropical Catatumbo</t>
  </si>
  <si>
    <t>Cultivos semipermanentes y permanentes del helobioma Magdalena- Caribe</t>
  </si>
  <si>
    <t>Herbazales del orobioma azonal de Cúcuta</t>
  </si>
  <si>
    <t>Pastos del helobioma del río Zulia</t>
  </si>
  <si>
    <t>Pastos del orobioma azonal de Cúcuta</t>
  </si>
  <si>
    <t>Pastos del zonobioma húmedo tropical Catatumbo</t>
  </si>
  <si>
    <t>Vegetación secundaria del orobioma azonal de Cúcuta</t>
  </si>
  <si>
    <t>Vegetación secundaria del zonobioma húmedo tropical Catatumbo</t>
  </si>
  <si>
    <t>Aguas continentales naturales del helobioma Pacífico-Atrato</t>
  </si>
  <si>
    <t>Áreas agrícolas heterogéneas del helobioma Pacífico-Atrato</t>
  </si>
  <si>
    <t>Áreas agrícolas heterogéneas del zonobioma húmedo tropical Pacífico- Atrato</t>
  </si>
  <si>
    <t>Áreas urbanas del halobioma del Caribe</t>
  </si>
  <si>
    <t>Bosques naturales del helobioma Pacífico-Atrato</t>
  </si>
  <si>
    <t>Áreas agrícolas heterogéneas del orobioma azonal del valle del Patía</t>
  </si>
  <si>
    <t>Áreas agrícolas heterogéneas del zonobioma húmedo tropical de la Ama- zonia – Orinoquia</t>
  </si>
  <si>
    <t>Áreas agrícolas heterogéneas del zonobioma húmedo tropical del Pacífico - Atrato</t>
  </si>
  <si>
    <t>Áreas urbanas del halobioma del Pacífico</t>
  </si>
  <si>
    <t>Áreas urbanas del orobioma alto de los Andes</t>
  </si>
  <si>
    <t>Áreas urbanas del zonobioma húmedo tropical del Pacífico - Atrato</t>
  </si>
  <si>
    <t>Bosques naturales del helobioma del Pacífico - Atrato</t>
  </si>
  <si>
    <t>Bosques naturales del orobioma azonal del valle del Patía</t>
  </si>
  <si>
    <t>Bosques naturales del zonobioma húmedo tropical de la Amazonia – Ori- noquia</t>
  </si>
  <si>
    <t>Bosques naturales del zonobioma húmedo tropical del Pacífico – Atrato</t>
  </si>
  <si>
    <t>Cultivos semipermanentes y permanentes del halobioma del Pacífico</t>
  </si>
  <si>
    <t>Cultivos semipermanentes y permanentes del helobioma del Pacífico – Atrato</t>
  </si>
  <si>
    <t>Cultivos semipermanentes y permanentes del zonobioma húmedo tropical del Pacífico - Atrato</t>
  </si>
  <si>
    <t>Hidrofitia continental del helobioma del Pacífico - Atrato</t>
  </si>
  <si>
    <t>Hidrofitia continental del zonobioma húmedo tropical del Pacífico – Atrato</t>
  </si>
  <si>
    <t>Lagunas costeras del halobioma del Pacífico</t>
  </si>
  <si>
    <t>Lagunas costeras del helobioma del Pacífico - Atrato</t>
  </si>
  <si>
    <t>Manglar del Pacífico</t>
  </si>
  <si>
    <t>Pastos del helobioma del Pacífico - Atrato</t>
  </si>
  <si>
    <t>Pastos del orobioma azonal del valle del Patía</t>
  </si>
  <si>
    <t>Pastos del zonobioma húmedo tropical de la Amazonia – Orinoquia</t>
  </si>
  <si>
    <t>Pastos del zonobioma húmedo tropical del Pacífico - Atrato</t>
  </si>
  <si>
    <t>Vegetación secundaria del halobioma del Pacífico</t>
  </si>
  <si>
    <t>Vegetación secundaria del helobioma del Pacífico - Atrato</t>
  </si>
  <si>
    <t>Vegetación secundaria del orobioma azonal del valle del Patía</t>
  </si>
  <si>
    <t>Vegetación secundaria del zonobioma húmedo tropical de la Amazonia - Orinoquia</t>
  </si>
  <si>
    <t>Vegetación secundaria del zonobioma húmedo tropical del Pacífico - Atrato</t>
  </si>
  <si>
    <t>Aguas continentales artificiales del orobioma bajo de los Andes</t>
  </si>
  <si>
    <t>Aguas continentales naturales del zonobioma alterno hígrico y/o subxero- fítico tropical del Alto Magdalena</t>
  </si>
  <si>
    <t>Áreas agrícolas heterogéneas del zonobioma alterno hígrico y/o subxero- fítico tropical del Alto Magdalena</t>
  </si>
  <si>
    <t>Áreas mayormente alteradas del zonobioma alterno hígrico y/o subxerofí- tico tropical del Alto Magdalena</t>
  </si>
  <si>
    <t>Áreas urbanas del helobioma del Magdalena - Caribe</t>
  </si>
  <si>
    <t>Bosques naturales del zonobioma húmedo tropical del Magdalena - Caribe</t>
  </si>
  <si>
    <t>Bosques plantados del zonobioma húmedo tropical del Magdalena - Caribe</t>
  </si>
  <si>
    <t>Cultivos anuales o transitorios del zonobioma alterno hígrico y/o subxero- fítico tropical del Alto Magdalena</t>
  </si>
  <si>
    <t>Cultivos semipermanentes y permanentes del orobioma alto de los Andes</t>
  </si>
  <si>
    <t>Cultivos semipermanentes y permanentes del zonobioma alterno hígrico y/o subxerofítico tropical del Alto Magdalena</t>
  </si>
  <si>
    <t>Cultivos semipermanentes y permanentes del halobioma del Caribe</t>
  </si>
  <si>
    <t>Hidrofitia continental del halobioma del Caribe</t>
  </si>
  <si>
    <t>Lagunas costeras del halobioma del Caribe</t>
  </si>
  <si>
    <t>Vegetación secundaria del halobioma del Caribe</t>
  </si>
  <si>
    <t>Aguas continentales naturales del helobioma de la Amazonia –Orinoquia</t>
  </si>
  <si>
    <t>Aguas continentales naturales del orobioma azonal del valle del Patía</t>
  </si>
  <si>
    <t>Arbustales del orobioma azonal del valle del Patía</t>
  </si>
  <si>
    <t>Áreas agrícolas heterogéneas del helobioma del Pacífico - Atrato</t>
  </si>
  <si>
    <t>Áreas agrícolas heterogéneas del zonobioma alterno hígrico y/o subxero- fítico tropical del Valle del Cauca</t>
  </si>
  <si>
    <t>Áreas urbanas del helobioma del Valle del Cauca</t>
  </si>
  <si>
    <t>Bosques naturales del helobioma de la Amazonia – Orinoquia</t>
  </si>
  <si>
    <t>Bosques naturales del zonobioma húmedo tropical del Pacífico - Atrato</t>
  </si>
  <si>
    <t>Bosques plantados del helobioma del Valle del Cauca</t>
  </si>
  <si>
    <t>Bosques plantados del zonobioma alterno hígrico y/o subxerofítico tropi- cal del Valle del Cauca</t>
  </si>
  <si>
    <t>Cultivos anuales o transitorios del helobioma del Valle del Cauca</t>
  </si>
  <si>
    <t>Cultivos anuales o transitorios del zonobioma alterno hígrico y/o subxero- fítico tropical del Valle del Cauca</t>
  </si>
  <si>
    <t>Cultivos semipermanentes y permanentes del helobioma del Valle del Cauca</t>
  </si>
  <si>
    <t>Herbáceas y arbustivas costeras del zonobioma húmedo tropical del Pa- cífico - Atrato</t>
  </si>
  <si>
    <t>Herbazales del orobioma alto de los Andes– Páramo</t>
  </si>
  <si>
    <t>Herbazales del orobioma azonal del valle del Patía</t>
  </si>
  <si>
    <t>Pastos del helobioma del Valle del Cauca</t>
  </si>
  <si>
    <t>Vegetación secundaria del helobioma del Pacífico – Atrato</t>
  </si>
  <si>
    <t>Zonas desnudas del orobioma azonal del valle del Patía</t>
  </si>
  <si>
    <t>Colombia. Corporación Autónoma Regional de Cundinamarca -CAR. Superficie de ecosistemas y proporción que representa en la superficie de la CAR, según tipo de ecosistema. 2002.</t>
  </si>
  <si>
    <t>Fuente: Instituto de Hidrología, Meteorología y Estudios Ambientales  - IDEAM. Subdirección de Ecosistemas e Información Ambiental. Grupo de Suelos y Tierras. 2011. Mapa de ecosistemas continentales, costeros y marinos de Colombia (escala 1:500.000). 2007.</t>
  </si>
  <si>
    <t>21 de marzo de 2012 12:00 m</t>
  </si>
  <si>
    <t>Colombia. Corporación Autónoma Regional de Risaralda -CARDER. Superficie de ecosistemas y proporción que representa en la superficie de la CAR, según tipo de ecosistema. 2002.</t>
  </si>
  <si>
    <t>Colombia. Corporación Autónoma Regional del Dique -CARDIQUE. Superficie de ecosistemas y proporción que representa en la superficie de la CAR, según tipo de ecosistema. 2002.</t>
  </si>
  <si>
    <t>Colombia. Corporación Autónoma Regional del Sucre -CARSUCRE. Superficie de ecosistemas y proporción que representa en la superficie de la CAR, según tipo de ecosistema. 2002.</t>
  </si>
  <si>
    <t>Colombia. Corporación Autónoma Regional de Santander -CAS. Superficie de ecosistemas y proporción que representa en la superficie de la CAR, según tipo de ecosistema. 2002.</t>
  </si>
  <si>
    <t>Colombia. Corporación Autónoma Regional para la Defensa de la Meseta de Bucaramanga -CDMB. Superficie de ecosistemas y proporción que representa en la superficie de la CAR, según tipo de ecosistema. 2002.</t>
  </si>
  <si>
    <t>Colombia. Corporación para el Desarrollo Sostenible del Norte y Oriente Amazónico -CDA. Superficie de ecosistemas y proporción que representa en la superficie de la CAR, según tipo de ecosistema. 2002.</t>
  </si>
  <si>
    <t>Colombia. Corporación para el Desarrollo Sostenible del Chocó -CODECHOCÓ. Superficie de ecosistemas y proporción que representa en la superficie de la CAR, según tipo de ecosistema. 2002.</t>
  </si>
  <si>
    <t>Colombia. Corporación Autónoma Regional del Centro de Antioquia -CORANTIOQUIA. Superficie de ecosistemas y proporción que representa en la superficie de la CAR, según tipo de ecosistema. 2002.</t>
  </si>
  <si>
    <t>Colombia. Corporación para el Desarrollo Sostenible de La Macarena -CORMACARENA. Superficie de ecosistemas y proporción que representa en la superficie de la CAR, según tipo de ecosistema. 2002.</t>
  </si>
  <si>
    <t>Colombia. Corporación Autónoma Regional de las Cuencas de los Ríos Negro y Nare -CORNARE. Superficie de ecosistemas y proporción que representa en la superficie de la CAR, según tipo de ecosistema. 2002.</t>
  </si>
  <si>
    <t>Colombia. Corporación Autónoma Regional del Magdalena -CORPAMAG. Superficie de ecosistemas y proporción que representa en la superficie de la CAR, según tipo de ecosistema. 2002.</t>
  </si>
  <si>
    <t>Colombia. Corporación para el Desarrollo Sostenible del Sur de la Amazonia - CORPOAMAZONIA. Superficie de ecosistemas y proporción que representa en la superficie de la CAR, según tipo de ecosistema. 2002.</t>
  </si>
  <si>
    <t>Colombia. Corporación Autónoma Regional de Boyacá -CORPOBOYACÁ. Superficie de ecosistemas y proporción que representa en la superficie de la CAR, según tipo de ecosistema. 2002.</t>
  </si>
  <si>
    <t>Colombia. Corporación Autónoma Regional de Caldas - CORPOCALDAS. Superficie de ecosistemas y proporción que representa en la superficie de la CAR, según tipo de ecosistema. 2002.</t>
  </si>
  <si>
    <t>Colombia. Corporación Autónoma Regional del Cesar -CORPOCESAR. Superficie de ecosistemas y proporción que representa en la superficie de la CAR, según tipo de ecosistema. 2002.</t>
  </si>
  <si>
    <t>Colombia. Corporación Autónoma Regional de Chivor - CORPOCHIVOR. Superficie de ecosistemas y proporción que representa en la superficie de la CAR, según tipo de ecosistema. 2002.</t>
  </si>
  <si>
    <t>Colombia. Corporación Autónoma Regional de La Guajira - CORPOGUAJIRA. Superficie de ecosistemas y proporción que representa en la superficie de la CAR, según tipo de ecosistema. 2002.</t>
  </si>
  <si>
    <t>Colombia. Corporación Autónoma Regional del Guavio -CORPOGUAVIO. Superficie de ecosistemas y proporción que representa en la superficie de la CAR, según tipo de ecosistema. 2002.</t>
  </si>
  <si>
    <t>Colombia. Corporación para el Desarrollo Sostenible de La Mojana y el San Jorge -CORPOMOJANA. Superficie de ecosistemas y proporción que representa en la superficie de la CAR, según tipo de ecosistema. 2002.</t>
  </si>
  <si>
    <t>Colombia. Corporación Autónoma Regional de la Frontera Nororiental -CORPONOR. Superficie de ecosistemas y proporción que representa en la superficie de la CAR, según tipo de ecosistema. 2002.</t>
  </si>
  <si>
    <t>Colombia. Corporación Autónoma Regional de la Orinoquia -CORPORINOQUIA. Superficie de ecosistemas y proporción que representa en la superficie de la CAR, según tipo de ecosistema. 2002.</t>
  </si>
  <si>
    <t>Colombia. Corporación para el Desarrollo Sostenible del Urabá -CORPOURABÁ. Superficie de ecosistemas y proporción que representa en la superficie de la CAR, según tipo de ecosistema. 2002.</t>
  </si>
  <si>
    <t>Colombia. Corporación Autónoma Regional de Nariño -CORPONARIÑO. Superficie de ecosistemas y proporción que representa en la superficie de la CAR, según tipo de ecosistema. 2002.</t>
  </si>
  <si>
    <t>Colombia. Corporación Autónoma Regional del Tolima -CORTOLIMA. Superficie de ecosistemas y proporción que representa en la superficie de la CAR, según tipo de ecosistema. 2002.</t>
  </si>
  <si>
    <t>Colombia. Corporación Autónoma Regional del Atlántico -CRA. Superficie de ecosistemas y proporción que representa en la superficie de la CAR, según tipo de ecosistema. 2002.</t>
  </si>
  <si>
    <t>Colombia. Corporación Autónoma Regional del Cauca -CRC. Superficie de ecosistemas y proporción que representa en la superficie de la CAR, según tipo de ecosistema. 2002.</t>
  </si>
  <si>
    <r>
      <t>Vegetación secundaria del zonobioma alterno hígrico y/o subxerofítico</t>
    </r>
    <r>
      <rPr>
        <sz val="10"/>
        <color indexed="8"/>
        <rFont val="Arial"/>
        <family val="2"/>
      </rPr>
      <t xml:space="preserve"> tropical del Alto Magdalena</t>
    </r>
  </si>
  <si>
    <r>
      <t>Vegetación secundaria del zonobioma húmedo tropical de la Amazonia</t>
    </r>
    <r>
      <rPr>
        <sz val="10"/>
        <color indexed="8"/>
        <rFont val="Arial"/>
        <family val="2"/>
      </rPr>
      <t xml:space="preserve"> – Orinoquia</t>
    </r>
  </si>
  <si>
    <t>Colombia. Corporación Autónoma Regional del Quindío -CRQ. Superficie de ecosistemas y proporción que representa en la superficie de la CAR, según tipo de ecosistema. 2002.</t>
  </si>
  <si>
    <t>Colombia. Corporación Autónoma Regional del Sur de Bolívar -CSB. Superficie de ecosistemas y proporción que representa en la superficie de la CAR, según tipo de ecosistema. 2002.</t>
  </si>
  <si>
    <t>Colombia. Corporación Autónoma Regional del Valle del Cauca -CVC. Superficie de ecosistemas y proporción que representa en la superficie de la CAR, según tipo de ecosistema. 2002.</t>
  </si>
  <si>
    <t>Bosques plantados del zonobioma alterno hígrico y/o subxerofítico tropiCal del Valle del Cauca</t>
  </si>
  <si>
    <t>Colombia. Corporación Autónoma Regional de los Valles del Sinú y San Jorge -CVS. Superficie de ecosistemas y proporción que representa en la superficie de la CAR, según tipo de ecosistema. 2002.</t>
  </si>
  <si>
    <t>Colombia. Superficie de ecosistemas y proporción que representa en la superficie del país, según tipo de ecosistema. 2002.</t>
  </si>
  <si>
    <t>Afloramientos rocosos del helobioma de la Amazonia – Orinoquia</t>
  </si>
  <si>
    <t>Afloramientos rocosos del litobioma de la Amazonia – Orinoquia</t>
  </si>
  <si>
    <t>Afloramientos rocosos del peinobioma de la Amazonia – Orinoquia</t>
  </si>
  <si>
    <t>Aguas continentales naturales del helobioma río Zulia</t>
  </si>
  <si>
    <t>Aguas continentales naturales del helobioma Valle del Cauca</t>
  </si>
  <si>
    <t>Aguas continentales naturales del orobioma azonal Cúcuta</t>
  </si>
  <si>
    <t>Aguas continentales naturales del orobioma azonal valle del Patía</t>
  </si>
  <si>
    <t>Aguas continentales naturales del orobioma Baudó-Darién</t>
  </si>
  <si>
    <t>Aguas continentales naturales del orobioma subandino Santa Marta-Macuira</t>
  </si>
  <si>
    <t>Aguas continentales naturales del zonobioma alterno hígrico y/o subxerofítico tropical Alto Magdalena</t>
  </si>
  <si>
    <t>Aguas continentales naturales del zonobioma alterno hígrico y/o subxerofítico tropical Valle del Cauca</t>
  </si>
  <si>
    <t>Aguas continentales naturales del zonobioma húmedo tropical Pacífico-Atrato</t>
  </si>
  <si>
    <t>Arbustales del helobioma Caribe</t>
  </si>
  <si>
    <t>Arbustales del helobioma Guajira</t>
  </si>
  <si>
    <t>Arbustales del litobioma de la Amazonia – Orinoquia</t>
  </si>
  <si>
    <t>Arbustales del orobioma andino Santa Marta</t>
  </si>
  <si>
    <t>Arbustales del orobioma azonal Cúcuta</t>
  </si>
  <si>
    <t>Arbustales del orobioma azonal río Sogamoso</t>
  </si>
  <si>
    <t>Arbustales del orobioma azonal valle del Patía</t>
  </si>
  <si>
    <t>Arbustales del orobioma Macarena</t>
  </si>
  <si>
    <t>Arbustales del orobioma subandino Santa Marta-Macuira</t>
  </si>
  <si>
    <t>Arbustales del peinobioma de la Amazonia - Orinoquia</t>
  </si>
  <si>
    <t>Arbustales del zonobioma alterno hígrico y/o subxerofítico tropical Alto Magdalena</t>
  </si>
  <si>
    <t>Arbustales del zonobioma del desierto tropical Guajira-Santa Marta</t>
  </si>
  <si>
    <t>Arbustales del zonobioma húmedo tropical de la Amazonia - Orinoquia</t>
  </si>
  <si>
    <t>Bosques naturales del halobioma Caribe</t>
  </si>
  <si>
    <t>Bosques naturales del halobioma Pacífico</t>
  </si>
  <si>
    <t>Bosques naturales del helobioma Guajira</t>
  </si>
  <si>
    <t>Bosques naturales del helobioma río Zulia</t>
  </si>
  <si>
    <t>Bosques naturales del litobioma de la Amazonia – Orinoquia</t>
  </si>
  <si>
    <t>Bosques naturales del orobioma andino Santa Marta</t>
  </si>
  <si>
    <t>Bosques naturales del orobioma azonal Cúcuta</t>
  </si>
  <si>
    <t>Bosques naturales del orobioma azonal río Sogamoso</t>
  </si>
  <si>
    <t>Bosques naturales del orobioma azonal valle del Patía</t>
  </si>
  <si>
    <t>Bosques naturales del orobioma Baudó-Darién</t>
  </si>
  <si>
    <t>Bosques naturales del orobioma Macarena</t>
  </si>
  <si>
    <t>Bosques naturales del orobioma San Lucas</t>
  </si>
  <si>
    <t>Bosques naturales del orobioma subandino Santa Marta-Macuira</t>
  </si>
  <si>
    <t>Bosques naturales del zonobioma alterno hígrico y/o subxerofítico tropical Alto Magdalena</t>
  </si>
  <si>
    <t>Bosques naturales del zonobioma del desierto tropical Guajira-Santa Marta</t>
  </si>
  <si>
    <t>Bosques naturales del zonobioma húmedo tropical de la Amazonia – Orinoquia</t>
  </si>
  <si>
    <t>Bosques naturales del zonobioma húmedo tropical Pacífico-Atrato</t>
  </si>
  <si>
    <t>Glaciares y nieves del orobioma alto de la Sierra Nevada de Santa Marta</t>
  </si>
  <si>
    <t>Herbáceas y arbustivas costeras del halobioma Caribe</t>
  </si>
  <si>
    <t>Herbáceas y arbustivas costeras del halobioma Pacífico</t>
  </si>
  <si>
    <t>Herbáceas y arbustivas costeras del helobioma Magdalena-Caribe</t>
  </si>
  <si>
    <t>Herbáceas y arbustivas costeras del helobioma Pacífico-Atrato</t>
  </si>
  <si>
    <t>Herbáceas y arbustivas costeras del zonobioma del desierto tropical Guajira-Santa Marta</t>
  </si>
  <si>
    <t>Herbáceas y arbustivas costeras del zonobioma húmedo tropical Pacífico-Atrato</t>
  </si>
  <si>
    <t>Herbáceas y arbustivas costeras del zonobioma seco tropical Caribe</t>
  </si>
  <si>
    <t>Herbazales del halobioma Caribe</t>
  </si>
  <si>
    <t>Herbazales del helobioma de la Amazonia – Orinoquia</t>
  </si>
  <si>
    <t>Herbazales del helobioma Guajira</t>
  </si>
  <si>
    <t>Herbazales del litobioma de la Amazonia – Orinoquia</t>
  </si>
  <si>
    <t>Herbazales del orobioma andino Santa Marta</t>
  </si>
  <si>
    <t>Herbazales del orobioma azonal río Dagua</t>
  </si>
  <si>
    <t>Herbazales del orobioma azonal río Sogamoso</t>
  </si>
  <si>
    <t>Herbazales del orobioma azonal valle del Patía</t>
  </si>
  <si>
    <t>Herbazales del orobioma Macarena</t>
  </si>
  <si>
    <t>Herbazales del orobioma San Lucas</t>
  </si>
  <si>
    <t>Herbazales del orobioma subandino Santa Marta-Macuira</t>
  </si>
  <si>
    <t>Herbazales del zonobioma alterno hígrico y/o subxerofítico tropical Alto Magdalena</t>
  </si>
  <si>
    <t>Herbazales del zonobioma del desierto tropical Guajira-Santa Marta</t>
  </si>
  <si>
    <t>Herbazales del zonobioma húmedo tropical de la Amazonia – Orinoquia</t>
  </si>
  <si>
    <t>Herbazales del zonobioma seco tropical Caribe</t>
  </si>
  <si>
    <t>Hidrofitia continental del halobioma Caribe</t>
  </si>
  <si>
    <t>Hidrofitia continental del helobioma de la Amazonia – Orinoquia</t>
  </si>
  <si>
    <t>Hidrofitia continental del helobioma andino</t>
  </si>
  <si>
    <t>Hidrofitia continental del helobioma Pacífico-Atrato</t>
  </si>
  <si>
    <t>Hidrofitia continental del orobioma Baudó-Darién</t>
  </si>
  <si>
    <t>Hidrofitia continental del orobioma medio de los Andes</t>
  </si>
  <si>
    <t>Hidrofitia continental del orobioma San Lucas</t>
  </si>
  <si>
    <t>Hidrofitia continental del peinobioma de la Amazonia – Orinoquia</t>
  </si>
  <si>
    <t>Hidrofitia continental del zonobioma del desierto tropical Guajira-Santa Marta</t>
  </si>
  <si>
    <t>Hidrofitia continental del zonobioma húmedo tropical de la Amazonia – Orinoquia</t>
  </si>
  <si>
    <t>Hidrofitia continental del zonobioma húmedo tropical Pacífico-Atrato</t>
  </si>
  <si>
    <t>Lagunas costeras del halobioma Caribe</t>
  </si>
  <si>
    <t>Lagunas costeras del halobioma Pacífico</t>
  </si>
  <si>
    <t>Lagunas costeras del helobioma Magdalena-Caribe</t>
  </si>
  <si>
    <t>Lagunas costeras del helobioma Pacífico-Atrato</t>
  </si>
  <si>
    <t>Manglar de San Andrés y Providencia</t>
  </si>
  <si>
    <t>Zonas desnudas del halobioma Caribe</t>
  </si>
  <si>
    <t>Zonas desnudas del helobioma Guajira</t>
  </si>
  <si>
    <t>Zonas desnudas del helobioma Magdalena-Caribe</t>
  </si>
  <si>
    <t>Zonas desnudas del orobioma azonal valle del Patía</t>
  </si>
  <si>
    <t>Zonas desnudas del orobioma subandino Santa Marta-Macuira</t>
  </si>
  <si>
    <t>Zonas desnudas del zonobioma del desierto tropical Guajira-Santa Marta</t>
  </si>
  <si>
    <t>Zonas desnudas del zonobioma húmedo tropical de la Amazonia – Orinoquia</t>
  </si>
  <si>
    <t>Zonas desnudas del zonobioma húmedo tropical Magdalena-Caribe</t>
  </si>
  <si>
    <t>Zonas desnudas del zonobioma seco tropical Caribe</t>
  </si>
  <si>
    <t>Aguas continentales artificiales del halobioma Pacífico</t>
  </si>
  <si>
    <t>Aguas continentales artificiales del helobioma Magdalena-Caribe</t>
  </si>
  <si>
    <t>Aguas continentales artificiales del zonobioma alterno hígrico y/o subxerofítico tropical Alto Magdalena</t>
  </si>
  <si>
    <t>Áreas agrícolas heterogéneas del halobioma Caribe</t>
  </si>
  <si>
    <t>Áreas agrícolas heterogéneas del halobioma Pacífico</t>
  </si>
  <si>
    <t>Áreas agrícolas heterogéneas del helobioma de la Amazonia–Orinoquia</t>
  </si>
  <si>
    <t>Áreas agrícolas heterogéneas del helobioma Andino</t>
  </si>
  <si>
    <t>Áreas agrícolas heterogéneas del helobioma Guajira</t>
  </si>
  <si>
    <t>Áreas agrícolas heterogéneas del helobioma río Zulia</t>
  </si>
  <si>
    <t>Áreas agrícolas heterogéneas del helobioma Valle del Cauca</t>
  </si>
  <si>
    <t>Áreas agrícolas heterogéneas del orobioma andino Santa Marta</t>
  </si>
  <si>
    <t>Áreas agrícolas heterogéneas del orobioma azonal Cúcuta</t>
  </si>
  <si>
    <t>Áreas agrícolas heterogéneas del orobioma azonal río Sogamoso</t>
  </si>
  <si>
    <t>Áreas agrícolas heterogéneas del orobioma azonal valle del Patía</t>
  </si>
  <si>
    <t>Áreas agrícolas heterogéneas del orobioma Baudó-Darién</t>
  </si>
  <si>
    <t>Áreas agrícolas heterogéneas del orobioma San Lucas</t>
  </si>
  <si>
    <t>Áreas agrícolas heterogéneas del orobioma subandino Santa Marta-Macuira</t>
  </si>
  <si>
    <t>Áreas agrícolas heterogéneas del peinobioma de la Amazonia –Orinoquia</t>
  </si>
  <si>
    <t>Áreas agrícolas heterogéneas del zonobioma alterno hígrico y/o subxerofítico tropical Alto Magdalena</t>
  </si>
  <si>
    <t>Áreas agrícolas heterogéneas del zonobioma alterno hígrico y/o subxerofítico tropical Valle del Cauca</t>
  </si>
  <si>
    <t>Áreas agrícolas heterogéneas del zonobioma del desierto tropical Guajira-Santa Marta</t>
  </si>
  <si>
    <t>Áreas agrícolas heterogéneas del zonobioma húmedo tropical de la Amazonia – Orinoquia</t>
  </si>
  <si>
    <t>Áreas agrícolas heterogéneas del zonobioma húmedo tropical Pacífico-Atrato</t>
  </si>
  <si>
    <t>Áreas mayormente alteradas del helobioma Magdalena-Caribe</t>
  </si>
  <si>
    <t>Áreas mayormente alteradas del orobioma alto de los Andes</t>
  </si>
  <si>
    <t>Áreas mayormente alteradas del orobioma subandino Santa Marta-Macuira</t>
  </si>
  <si>
    <t>Áreas mayormente alteradas del zonobioma alterno hígrico y/o subxerofítico tropical Alto Magdalena</t>
  </si>
  <si>
    <t>Áreas mayormente alteradas del zonobioma del desierto tropical Guajira-Santa Marta</t>
  </si>
  <si>
    <t>Áreas mayormente alteradas del zonobioma seco tropical Caribe</t>
  </si>
  <si>
    <t>Áreas urbanas del halobioma Caribe</t>
  </si>
  <si>
    <t>Áreas urbanas del halobioma Pacífico</t>
  </si>
  <si>
    <t>Áreas urbanas del helobioma de la Amazonia – Orinoquia</t>
  </si>
  <si>
    <t>Áreas urbanas del helobioma Pacífico-Atrato</t>
  </si>
  <si>
    <t>Áreas urbanas del helobioma Valle del Cauca</t>
  </si>
  <si>
    <t>Áreas urbanas del litobioma de la Amazonia – Orinoquia</t>
  </si>
  <si>
    <t>Áreas urbanas del orobioma azonal Cúcuta</t>
  </si>
  <si>
    <t>Áreas urbanas del orobioma subandino Santa Marta-Macuira</t>
  </si>
  <si>
    <t>Áreas urbanas del peinobioma de la Amazonia – Orinoquia</t>
  </si>
  <si>
    <t>Áreas urbanas del zonobioma alterno hígrico y/o subxerofítico tropical Alto Magdalena</t>
  </si>
  <si>
    <t>Áreas urbanas del zonobioma alterno hígrico y/o subxerofítico tropical Valle del Cauca</t>
  </si>
  <si>
    <t>Áreas urbanas del zonobioma del desierto tropical Guajira-Santa Marta</t>
  </si>
  <si>
    <t>Áreas urbanas del zonobioma húmedo tropical de la Amazonia – Orinoquia</t>
  </si>
  <si>
    <t>Áreas urbanas del zonobioma húmedo tropical Pacífico-Atrato</t>
  </si>
  <si>
    <t>Bosques plantados del helobioma de la Amazonia – Orinoquia</t>
  </si>
  <si>
    <t>Bosques plantados del helobioma andino</t>
  </si>
  <si>
    <t>Bosques plantados del helobioma Valle del Cauca</t>
  </si>
  <si>
    <t>Bosques plantados del peinobioma de la Amazonia – Orinoquia</t>
  </si>
  <si>
    <t>Bosques plantados del zonobioma alterno hígrico y/o subxerofítico tropical Valle del Cauca</t>
  </si>
  <si>
    <t>Bosques plantados del zonobioma seco tropical Caribe</t>
  </si>
  <si>
    <t>Cultivos anuales o transitorios del halobioma Caribe</t>
  </si>
  <si>
    <t>Cultivos anuales o transitorios del helobioma de la Amazonia – Orinoquia</t>
  </si>
  <si>
    <t>Cultivos anuales o transitorios del helobioma Valle del Cauca</t>
  </si>
  <si>
    <t>Cultivos anuales o transitorios del orobioma azonal Cúcuta</t>
  </si>
  <si>
    <t>Cultivos anuales o transitorios del orobioma azonal río Sogamoso</t>
  </si>
  <si>
    <t>Cultivos anuales o transitorios del orobioma San Lucas</t>
  </si>
  <si>
    <t>Cultivos anuales o transitorios del peinobioma de la Amazonia – Orinoquia</t>
  </si>
  <si>
    <t>Cultivos anuales o transitorios del zonobioma alterno hígrico y/o subxerofítico tropical Alto Magdalena</t>
  </si>
  <si>
    <t>Cultivos anuales o transitorios del zonobioma alterno hígrico y/o subxerofítico tropical Valle del Cauca</t>
  </si>
  <si>
    <t>Cultivos anuales o transitorios del zonobioma húmedo tropical de la Amazonia – Orinoquia</t>
  </si>
  <si>
    <t>Cultivos semipermanentes y permanentes del halobioma Caribe</t>
  </si>
  <si>
    <t>Cultivos semipermanentes y permanentes del halobioma Pacífico</t>
  </si>
  <si>
    <t>Cultivos semipermanentes y permanentes del helobioma andino</t>
  </si>
  <si>
    <t>Cultivos semipermanentes y permanentes del helobioma Pacífico-Atrato</t>
  </si>
  <si>
    <t>Cultivos semipermanentes y permanentes del helobioma Valle del Cauca</t>
  </si>
  <si>
    <t>Cultivos semipermanentes y permanentes del orobioma andino Santa Marta</t>
  </si>
  <si>
    <t>Cultivos semipermanentes y permanentes del orobioma subandino Santa Marta-Macuira</t>
  </si>
  <si>
    <t>Cultivos semipermanentes y permanentes del zonobioma alterno hígrico y/o subxerofítico tropical Alto Mag- dalena</t>
  </si>
  <si>
    <t>Cultivos semipermanentes y permanentes del zonobioma alterno hígrico y/o subxerofítico tropical Valle del Cauca</t>
  </si>
  <si>
    <t>Cultivos semipermanentes y permanentes del zonobioma húmedo tropical de la Amazonia – Orinoquia</t>
  </si>
  <si>
    <t>Pastos del halobioma Caribe</t>
  </si>
  <si>
    <t>Pastos del helobioma Pacífico-Atrato</t>
  </si>
  <si>
    <t>Pastos del helobioma río Zulia</t>
  </si>
  <si>
    <t>Pastos del helobioma Valle del Cauca</t>
  </si>
  <si>
    <t>Pastos del litobioma de la Amazonia – Orinoquia</t>
  </si>
  <si>
    <t>Pastos del orobioma andino Santa Marta</t>
  </si>
  <si>
    <t>Pastos del orobioma azonal Cúcuta</t>
  </si>
  <si>
    <t>Pastos del orobioma azonal río Sogamoso</t>
  </si>
  <si>
    <t>Pastos del orobioma azonal Valle del Patía</t>
  </si>
  <si>
    <t>Pastos del orobioma Macarena</t>
  </si>
  <si>
    <t>Pastos del orobioma San Lucas</t>
  </si>
  <si>
    <t>Pastos del orobioma subandino Santa Marta-Macuira</t>
  </si>
  <si>
    <t>Pastos del zonobioma alterno hígrico y/o subxerofítico tropical Alto Magdalena</t>
  </si>
  <si>
    <t>Pastos del zonobioma alterno hígrico y/o subxerofítico tropical Valle del Cauca</t>
  </si>
  <si>
    <t>Pastos del zonobioma del desierto tropical Guajira-Santa Marta</t>
  </si>
  <si>
    <t>Pastos del zonobioma húmedo tropical Pacífico-Atrato</t>
  </si>
  <si>
    <t>Vegetación secundaria del halobioma Caribe</t>
  </si>
  <si>
    <t>Vegetación secundaria del halobioma Pacífico</t>
  </si>
  <si>
    <t>Vegetación secundaria del helobioma Andino</t>
  </si>
  <si>
    <t>Vegetación secundaria del helobioma Pacífico-Atrato</t>
  </si>
  <si>
    <t>Vegetación secundaria del helobioma Valle del Cauca</t>
  </si>
  <si>
    <t>Vegetación secundaria del litobioma de la Amazonia – Orinoquia</t>
  </si>
  <si>
    <t>Vegetación secundaria del orobioma andino Santa Marta</t>
  </si>
  <si>
    <t>Vegetación secundaria del orobioma azonal Cúcuta</t>
  </si>
  <si>
    <t>Vegetación secundaria del orobioma azonal río Sogamoso</t>
  </si>
  <si>
    <t>Vegetación secundaria del orobioma azonal Valle del Patía</t>
  </si>
  <si>
    <t>Vegetación secundaria del orobioma Baudó-Darién</t>
  </si>
  <si>
    <t>Vegetación secundaria del orobioma San Lucas</t>
  </si>
  <si>
    <t>Vegetación secundaria del orobioma subandino Santa Marta-Macuira</t>
  </si>
  <si>
    <t>Vegetación secundaria del zonobioma alterno hígrico y/o subxerofítico tropical Alto Magdalena</t>
  </si>
  <si>
    <t>Vegetación secundaria del zonobioma alterno hígrico y/o subxerofítico tropical Valle del Cauca</t>
  </si>
  <si>
    <t>Vegetación secundaria del zonobioma del desierto tropical Guajira-Santa Marta</t>
  </si>
  <si>
    <t>Vegetación secundaria del zonobioma húmedo tropical de la Amazonia – Orinoquia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</si>
</sst>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7"/>
      <color indexed="8"/>
      <name val="Arial Narrow"/>
      <family val="2"/>
    </font>
    <font>
      <sz val="3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9.5"/>
      <color rgb="FFFFFFFF"/>
      <name val="Tw Cen MT"/>
      <family val="2"/>
    </font>
    <font>
      <b/>
      <sz val="10"/>
      <color rgb="FFFFFFFF"/>
      <name val="Tw Cen M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/>
    </border>
    <border>
      <left/>
      <right/>
      <top style="dashed"/>
      <bottom style="dashed"/>
    </border>
    <border>
      <left/>
      <right/>
      <top style="thin"/>
      <bottom style="dashed"/>
    </border>
    <border>
      <left/>
      <right/>
      <top style="thin"/>
      <bottom style="thin"/>
    </border>
    <border>
      <left/>
      <right/>
      <top style="dashed"/>
      <bottom/>
    </border>
    <border>
      <left/>
      <right/>
      <top/>
      <bottom style="dashed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1" fillId="2" borderId="1" xfId="20" applyFont="1" applyFill="1" applyBorder="1" applyAlignment="1">
      <alignment horizontal="center" vertical="center" wrapText="1"/>
      <protection/>
    </xf>
    <xf numFmtId="49" fontId="1" fillId="2" borderId="2" xfId="20" applyNumberFormat="1" applyFont="1" applyFill="1" applyBorder="1" applyAlignment="1">
      <alignment horizontal="justify" vertical="top" wrapText="1"/>
      <protection/>
    </xf>
    <xf numFmtId="3" fontId="0" fillId="0" borderId="0" xfId="0" applyNumberFormat="1"/>
    <xf numFmtId="0" fontId="2" fillId="0" borderId="0" xfId="0" applyFont="1"/>
    <xf numFmtId="0" fontId="6" fillId="0" borderId="0" xfId="0" applyFont="1"/>
    <xf numFmtId="49" fontId="1" fillId="2" borderId="3" xfId="20" applyNumberFormat="1" applyFont="1" applyFill="1" applyBorder="1" applyAlignment="1">
      <alignment horizontal="justify" vertical="top" wrapText="1"/>
      <protection/>
    </xf>
    <xf numFmtId="3" fontId="1" fillId="2" borderId="3" xfId="20" applyNumberFormat="1" applyFont="1" applyFill="1" applyBorder="1" applyAlignment="1">
      <alignment horizontal="right" vertical="center" indent="1"/>
      <protection/>
    </xf>
    <xf numFmtId="164" fontId="1" fillId="2" borderId="3" xfId="20" applyNumberFormat="1" applyFont="1" applyFill="1" applyBorder="1" applyAlignment="1">
      <alignment horizontal="right" vertical="center" indent="2"/>
      <protection/>
    </xf>
    <xf numFmtId="3" fontId="1" fillId="2" borderId="2" xfId="20" applyNumberFormat="1" applyFont="1" applyFill="1" applyBorder="1" applyAlignment="1">
      <alignment horizontal="right" vertical="center" indent="1"/>
      <protection/>
    </xf>
    <xf numFmtId="164" fontId="1" fillId="2" borderId="2" xfId="20" applyNumberFormat="1" applyFont="1" applyFill="1" applyBorder="1" applyAlignment="1">
      <alignment horizontal="right" vertical="center" indent="2"/>
      <protection/>
    </xf>
    <xf numFmtId="0" fontId="1" fillId="2" borderId="4" xfId="20" applyFont="1" applyFill="1" applyBorder="1" applyAlignment="1">
      <alignment horizontal="center" vertical="center"/>
      <protection/>
    </xf>
    <xf numFmtId="3" fontId="1" fillId="2" borderId="4" xfId="20" applyNumberFormat="1" applyFont="1" applyFill="1" applyBorder="1" applyAlignment="1">
      <alignment horizontal="right" vertical="center" indent="1"/>
      <protection/>
    </xf>
    <xf numFmtId="164" fontId="1" fillId="0" borderId="3" xfId="20" applyNumberFormat="1" applyFont="1" applyFill="1" applyBorder="1" applyAlignment="1">
      <alignment horizontal="right" vertical="center" indent="2"/>
      <protection/>
    </xf>
    <xf numFmtId="0" fontId="1" fillId="2" borderId="4" xfId="20" applyFont="1" applyFill="1" applyBorder="1" applyAlignment="1">
      <alignment horizontal="center" vertic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0" fontId="1" fillId="2" borderId="4" xfId="20" applyFont="1" applyFill="1" applyBorder="1" applyAlignment="1">
      <alignment horizontal="center" vertic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49" fontId="1" fillId="2" borderId="5" xfId="20" applyNumberFormat="1" applyFont="1" applyFill="1" applyBorder="1" applyAlignment="1">
      <alignment horizontal="justify" vertical="top" wrapText="1"/>
      <protection/>
    </xf>
    <xf numFmtId="49" fontId="1" fillId="2" borderId="4" xfId="20" applyNumberFormat="1" applyFont="1" applyFill="1" applyBorder="1" applyAlignment="1">
      <alignment horizontal="center" vertical="center" wrapText="1"/>
      <protection/>
    </xf>
    <xf numFmtId="3" fontId="1" fillId="2" borderId="5" xfId="20" applyNumberFormat="1" applyFont="1" applyFill="1" applyBorder="1" applyAlignment="1">
      <alignment horizontal="right" vertical="center" indent="1"/>
      <protection/>
    </xf>
    <xf numFmtId="164" fontId="1" fillId="2" borderId="5" xfId="20" applyNumberFormat="1" applyFont="1" applyFill="1" applyBorder="1" applyAlignment="1">
      <alignment horizontal="right" vertical="center" indent="2"/>
      <protection/>
    </xf>
    <xf numFmtId="164" fontId="1" fillId="2" borderId="4" xfId="20" applyNumberFormat="1" applyFont="1" applyFill="1" applyBorder="1" applyAlignment="1">
      <alignment horizontal="right" vertical="center" indent="2"/>
      <protection/>
    </xf>
    <xf numFmtId="49" fontId="1" fillId="2" borderId="6" xfId="20" applyNumberFormat="1" applyFont="1" applyFill="1" applyBorder="1" applyAlignment="1">
      <alignment horizontal="justify" vertical="top" wrapText="1"/>
      <protection/>
    </xf>
    <xf numFmtId="3" fontId="1" fillId="2" borderId="6" xfId="20" applyNumberFormat="1" applyFont="1" applyFill="1" applyBorder="1" applyAlignment="1">
      <alignment horizontal="right" vertical="center" indent="1"/>
      <protection/>
    </xf>
    <xf numFmtId="164" fontId="1" fillId="2" borderId="6" xfId="20" applyNumberFormat="1" applyFont="1" applyFill="1" applyBorder="1" applyAlignment="1">
      <alignment horizontal="right" vertical="center" indent="2"/>
      <protection/>
    </xf>
    <xf numFmtId="0" fontId="6" fillId="0" borderId="0" xfId="0" applyFont="1" applyBorder="1"/>
    <xf numFmtId="165" fontId="1" fillId="2" borderId="3" xfId="20" applyNumberFormat="1" applyFont="1" applyFill="1" applyBorder="1" applyAlignment="1">
      <alignment horizontal="right" vertical="center" indent="2"/>
      <protection/>
    </xf>
    <xf numFmtId="165" fontId="1" fillId="2" borderId="2" xfId="20" applyNumberFormat="1" applyFont="1" applyFill="1" applyBorder="1" applyAlignment="1">
      <alignment horizontal="right" vertical="center" indent="2"/>
      <protection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2" borderId="4" xfId="20" applyFont="1" applyFill="1" applyBorder="1" applyAlignment="1">
      <alignment horizontal="center" vertical="center" wrapText="1"/>
      <protection/>
    </xf>
    <xf numFmtId="0" fontId="5" fillId="2" borderId="0" xfId="20" applyFont="1" applyFill="1" applyBorder="1" applyAlignment="1">
      <alignment horizontal="justify" vertical="top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0" fontId="1" fillId="2" borderId="8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justify" vertical="top"/>
      <protection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9220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9221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9222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381000</xdr:rowOff>
    </xdr:from>
    <xdr:to>
      <xdr:col>8</xdr:col>
      <xdr:colOff>361950</xdr:colOff>
      <xdr:row>22</xdr:row>
      <xdr:rowOff>57150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9801225" y="6981825"/>
          <a:ext cx="1123950" cy="15811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</xdr:sp>
    <xdr:clientData/>
  </xdr:twoCellAnchor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4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5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6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123825</xdr:rowOff>
    </xdr:from>
    <xdr:to>
      <xdr:col>0</xdr:col>
      <xdr:colOff>200025</xdr:colOff>
      <xdr:row>11</xdr:row>
      <xdr:rowOff>209550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0" y="4438650"/>
          <a:ext cx="200025" cy="857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950" b="1" i="0" u="none" strike="noStrike" baseline="0">
              <a:solidFill>
                <a:srgbClr val="FFFFFF"/>
              </a:solidFill>
              <a:latin typeface="Tw Cen MT"/>
            </a:rPr>
            <a:t>214</a:t>
          </a:r>
        </a:p>
      </xdr:txBody>
    </xdr:sp>
    <xdr:clientData/>
  </xdr:twoCellAnchor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28575</xdr:rowOff>
    </xdr:from>
    <xdr:to>
      <xdr:col>0</xdr:col>
      <xdr:colOff>190500</xdr:colOff>
      <xdr:row>12</xdr:row>
      <xdr:rowOff>114300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0" y="4724400"/>
          <a:ext cx="190500" cy="857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FFFFFF"/>
              </a:solidFill>
              <a:latin typeface="Tw Cen MT"/>
            </a:rPr>
            <a:t>218</a:t>
          </a:r>
        </a:p>
      </xdr:txBody>
    </xdr:sp>
    <xdr:clientData/>
  </xdr:twoCellAnchor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28575</xdr:rowOff>
    </xdr:from>
    <xdr:to>
      <xdr:col>0</xdr:col>
      <xdr:colOff>190500</xdr:colOff>
      <xdr:row>12</xdr:row>
      <xdr:rowOff>114300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0" y="4724400"/>
          <a:ext cx="190500" cy="857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FFFFFF"/>
              </a:solidFill>
              <a:latin typeface="Tw Cen MT"/>
            </a:rPr>
            <a:t>218</a:t>
          </a:r>
        </a:p>
      </xdr:txBody>
    </xdr:sp>
    <xdr:clientData/>
  </xdr:twoCellAnchor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5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72009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5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1</xdr:row>
      <xdr:rowOff>19050</xdr:rowOff>
    </xdr:from>
    <xdr:to>
      <xdr:col>6</xdr:col>
      <xdr:colOff>828675</xdr:colOff>
      <xdr:row>1</xdr:row>
      <xdr:rowOff>628650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2"/>
        <a:stretch>
          <a:fillRect/>
        </a:stretch>
      </xdr:blipFill>
      <xdr:spPr bwMode="auto">
        <a:xfrm>
          <a:off x="2914650" y="209550"/>
          <a:ext cx="686752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1219200</xdr:colOff>
      <xdr:row>1</xdr:row>
      <xdr:rowOff>161925</xdr:rowOff>
    </xdr:from>
    <xdr:to>
      <xdr:col>0</xdr:col>
      <xdr:colOff>2724150</xdr:colOff>
      <xdr:row>1</xdr:row>
      <xdr:rowOff>847725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19200" y="352425"/>
          <a:ext cx="150495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942975</xdr:colOff>
      <xdr:row>1</xdr:row>
      <xdr:rowOff>981075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1450" y="266700"/>
          <a:ext cx="771525" cy="904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showGridLines="0" tabSelected="1" view="pageBreakPreview" zoomScale="60" workbookViewId="0" topLeftCell="A1"/>
  </sheetViews>
  <sheetFormatPr defaultColWidth="11.421875" defaultRowHeight="15"/>
  <cols>
    <col min="1" max="1" width="70.7109375" style="0" customWidth="1"/>
    <col min="2" max="7" width="12.7109375" style="0" customWidth="1"/>
  </cols>
  <sheetData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73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" t="s">
        <v>18</v>
      </c>
      <c r="C7" s="1" t="s">
        <v>74</v>
      </c>
      <c r="D7" s="1" t="s">
        <v>18</v>
      </c>
      <c r="E7" s="1" t="s">
        <v>74</v>
      </c>
      <c r="F7" s="1" t="s">
        <v>18</v>
      </c>
      <c r="G7" s="1" t="s">
        <v>74</v>
      </c>
    </row>
    <row r="8" spans="1:7" ht="30" customHeight="1">
      <c r="A8" s="6" t="s">
        <v>76</v>
      </c>
      <c r="B8" s="7">
        <v>0</v>
      </c>
      <c r="C8" s="8">
        <f>B8*100/$F$39</f>
        <v>0</v>
      </c>
      <c r="D8" s="7">
        <v>7049</v>
      </c>
      <c r="E8" s="8">
        <f>D8*100/$F$39</f>
        <v>0.377003482829735</v>
      </c>
      <c r="F8" s="7">
        <v>7049</v>
      </c>
      <c r="G8" s="8">
        <f>F8*100/$F$39</f>
        <v>0.377003482829735</v>
      </c>
    </row>
    <row r="9" spans="1:7" ht="30" customHeight="1">
      <c r="A9" s="2" t="s">
        <v>77</v>
      </c>
      <c r="B9" s="9">
        <v>4462</v>
      </c>
      <c r="C9" s="10">
        <f aca="true" t="shared" si="0" ref="C9:C39">B9*100/$F$39</f>
        <v>0.23864229541584303</v>
      </c>
      <c r="D9" s="9">
        <v>0</v>
      </c>
      <c r="E9" s="10">
        <f aca="true" t="shared" si="1" ref="E9:E39">D9*100/$F$39</f>
        <v>0</v>
      </c>
      <c r="F9" s="9">
        <v>4462</v>
      </c>
      <c r="G9" s="10">
        <f aca="true" t="shared" si="2" ref="G9:G39">F9*100/$F$39</f>
        <v>0.23864229541584303</v>
      </c>
    </row>
    <row r="10" spans="1:7" ht="30" customHeight="1">
      <c r="A10" s="2" t="s">
        <v>78</v>
      </c>
      <c r="B10" s="9">
        <v>52819</v>
      </c>
      <c r="C10" s="10">
        <f t="shared" si="0"/>
        <v>2.824932183229362</v>
      </c>
      <c r="D10" s="9">
        <v>0</v>
      </c>
      <c r="E10" s="10">
        <f t="shared" si="1"/>
        <v>0</v>
      </c>
      <c r="F10" s="9">
        <v>52819</v>
      </c>
      <c r="G10" s="10">
        <f t="shared" si="2"/>
        <v>2.824932183229362</v>
      </c>
    </row>
    <row r="11" spans="1:7" ht="30" customHeight="1">
      <c r="A11" s="2" t="s">
        <v>79</v>
      </c>
      <c r="B11" s="9">
        <v>32828</v>
      </c>
      <c r="C11" s="10">
        <f t="shared" si="0"/>
        <v>1.7557483805269598</v>
      </c>
      <c r="D11" s="9">
        <v>0</v>
      </c>
      <c r="E11" s="10">
        <f t="shared" si="1"/>
        <v>0</v>
      </c>
      <c r="F11" s="9">
        <v>32828</v>
      </c>
      <c r="G11" s="10">
        <f t="shared" si="2"/>
        <v>1.7557483805269598</v>
      </c>
    </row>
    <row r="12" spans="1:7" ht="30" customHeight="1">
      <c r="A12" s="2" t="s">
        <v>80</v>
      </c>
      <c r="B12" s="9">
        <v>9674</v>
      </c>
      <c r="C12" s="10">
        <f t="shared" si="0"/>
        <v>0.5173970340324665</v>
      </c>
      <c r="D12" s="9">
        <v>0</v>
      </c>
      <c r="E12" s="10">
        <f t="shared" si="1"/>
        <v>0</v>
      </c>
      <c r="F12" s="9">
        <v>9674</v>
      </c>
      <c r="G12" s="10">
        <f t="shared" si="2"/>
        <v>0.5173970340324665</v>
      </c>
    </row>
    <row r="13" spans="1:7" ht="30" customHeight="1">
      <c r="A13" s="2" t="s">
        <v>81</v>
      </c>
      <c r="B13" s="9">
        <v>2130</v>
      </c>
      <c r="C13" s="10">
        <f t="shared" si="0"/>
        <v>0.11391933869021642</v>
      </c>
      <c r="D13" s="9">
        <v>0</v>
      </c>
      <c r="E13" s="10">
        <f t="shared" si="1"/>
        <v>0</v>
      </c>
      <c r="F13" s="9">
        <v>2130</v>
      </c>
      <c r="G13" s="10">
        <f t="shared" si="2"/>
        <v>0.11391933869021642</v>
      </c>
    </row>
    <row r="14" spans="1:7" ht="30" customHeight="1">
      <c r="A14" s="2" t="s">
        <v>82</v>
      </c>
      <c r="B14" s="9">
        <v>0</v>
      </c>
      <c r="C14" s="10">
        <f t="shared" si="0"/>
        <v>0</v>
      </c>
      <c r="D14" s="9">
        <v>27914</v>
      </c>
      <c r="E14" s="10">
        <f t="shared" si="1"/>
        <v>1.4929316526754466</v>
      </c>
      <c r="F14" s="9">
        <v>27914</v>
      </c>
      <c r="G14" s="10">
        <f t="shared" si="2"/>
        <v>1.4929316526754466</v>
      </c>
    </row>
    <row r="15" spans="1:7" ht="30" customHeight="1">
      <c r="A15" s="2" t="s">
        <v>83</v>
      </c>
      <c r="B15" s="9">
        <v>0</v>
      </c>
      <c r="C15" s="10">
        <f t="shared" si="0"/>
        <v>0</v>
      </c>
      <c r="D15" s="9">
        <v>76176</v>
      </c>
      <c r="E15" s="10">
        <f t="shared" si="1"/>
        <v>4.074140631016866</v>
      </c>
      <c r="F15" s="9">
        <v>76176</v>
      </c>
      <c r="G15" s="10">
        <f t="shared" si="2"/>
        <v>4.074140631016866</v>
      </c>
    </row>
    <row r="16" spans="1:7" ht="30" customHeight="1">
      <c r="A16" s="2" t="s">
        <v>55</v>
      </c>
      <c r="B16" s="9">
        <v>0</v>
      </c>
      <c r="C16" s="10">
        <f t="shared" si="0"/>
        <v>0</v>
      </c>
      <c r="D16" s="9">
        <v>58152</v>
      </c>
      <c r="E16" s="10">
        <f t="shared" si="1"/>
        <v>3.110158396015711</v>
      </c>
      <c r="F16" s="9">
        <v>58152</v>
      </c>
      <c r="G16" s="10">
        <f t="shared" si="2"/>
        <v>3.110158396015711</v>
      </c>
    </row>
    <row r="17" spans="1:7" ht="30" customHeight="1">
      <c r="A17" s="2" t="s">
        <v>84</v>
      </c>
      <c r="B17" s="9">
        <v>0</v>
      </c>
      <c r="C17" s="10">
        <f t="shared" si="0"/>
        <v>0</v>
      </c>
      <c r="D17" s="9">
        <v>179</v>
      </c>
      <c r="E17" s="10">
        <f t="shared" si="1"/>
        <v>0.009573503110586263</v>
      </c>
      <c r="F17" s="9">
        <v>179</v>
      </c>
      <c r="G17" s="10">
        <f t="shared" si="2"/>
        <v>0.009573503110586263</v>
      </c>
    </row>
    <row r="18" spans="1:7" ht="30" customHeight="1">
      <c r="A18" s="2" t="s">
        <v>404</v>
      </c>
      <c r="B18" s="9">
        <v>0</v>
      </c>
      <c r="C18" s="10">
        <f t="shared" si="0"/>
        <v>0</v>
      </c>
      <c r="D18" s="9">
        <v>7409</v>
      </c>
      <c r="E18" s="10">
        <f t="shared" si="1"/>
        <v>0.3962574555661096</v>
      </c>
      <c r="F18" s="9">
        <v>7409</v>
      </c>
      <c r="G18" s="10">
        <f t="shared" si="2"/>
        <v>0.3962574555661096</v>
      </c>
    </row>
    <row r="19" spans="1:7" ht="30" customHeight="1">
      <c r="A19" s="2" t="s">
        <v>85</v>
      </c>
      <c r="B19" s="9">
        <v>99982</v>
      </c>
      <c r="C19" s="10">
        <f t="shared" si="0"/>
        <v>5.347363061467238</v>
      </c>
      <c r="D19" s="9">
        <v>0</v>
      </c>
      <c r="E19" s="10">
        <f t="shared" si="1"/>
        <v>0</v>
      </c>
      <c r="F19" s="9">
        <v>99982</v>
      </c>
      <c r="G19" s="10">
        <f t="shared" si="2"/>
        <v>5.347363061467238</v>
      </c>
    </row>
    <row r="20" spans="1:7" ht="30" customHeight="1">
      <c r="A20" s="2" t="s">
        <v>86</v>
      </c>
      <c r="B20" s="9">
        <v>335367</v>
      </c>
      <c r="C20" s="10">
        <f t="shared" si="0"/>
        <v>17.936519651888172</v>
      </c>
      <c r="D20" s="9">
        <v>0</v>
      </c>
      <c r="E20" s="10">
        <f t="shared" si="1"/>
        <v>0</v>
      </c>
      <c r="F20" s="9">
        <v>335367</v>
      </c>
      <c r="G20" s="10">
        <f t="shared" si="2"/>
        <v>17.936519651888172</v>
      </c>
    </row>
    <row r="21" spans="1:7" ht="30" customHeight="1">
      <c r="A21" s="2" t="s">
        <v>87</v>
      </c>
      <c r="B21" s="9">
        <v>7236</v>
      </c>
      <c r="C21" s="10">
        <f t="shared" si="0"/>
        <v>0.38700485200112955</v>
      </c>
      <c r="D21" s="9">
        <v>0</v>
      </c>
      <c r="E21" s="10">
        <f t="shared" si="1"/>
        <v>0</v>
      </c>
      <c r="F21" s="9">
        <v>7236</v>
      </c>
      <c r="G21" s="10">
        <f t="shared" si="2"/>
        <v>0.38700485200112955</v>
      </c>
    </row>
    <row r="22" spans="1:7" ht="30" customHeight="1">
      <c r="A22" s="2" t="s">
        <v>56</v>
      </c>
      <c r="B22" s="9">
        <v>801</v>
      </c>
      <c r="C22" s="10">
        <f t="shared" si="0"/>
        <v>0.042840089338433494</v>
      </c>
      <c r="D22" s="9">
        <v>0</v>
      </c>
      <c r="E22" s="10">
        <f t="shared" si="1"/>
        <v>0</v>
      </c>
      <c r="F22" s="9">
        <v>801</v>
      </c>
      <c r="G22" s="10">
        <f t="shared" si="2"/>
        <v>0.042840089338433494</v>
      </c>
    </row>
    <row r="23" spans="1:7" ht="30" customHeight="1">
      <c r="A23" s="2" t="s">
        <v>88</v>
      </c>
      <c r="B23" s="9">
        <v>0</v>
      </c>
      <c r="C23" s="10">
        <f t="shared" si="0"/>
        <v>0</v>
      </c>
      <c r="D23" s="9">
        <v>6430</v>
      </c>
      <c r="E23" s="10">
        <f t="shared" si="1"/>
        <v>0.3438973463746909</v>
      </c>
      <c r="F23" s="9">
        <v>6430</v>
      </c>
      <c r="G23" s="10">
        <f t="shared" si="2"/>
        <v>0.3438973463746909</v>
      </c>
    </row>
    <row r="24" spans="1:7" ht="30" customHeight="1">
      <c r="A24" s="2" t="s">
        <v>89</v>
      </c>
      <c r="B24" s="9">
        <v>0</v>
      </c>
      <c r="C24" s="10">
        <f t="shared" si="0"/>
        <v>0</v>
      </c>
      <c r="D24" s="9">
        <v>27831</v>
      </c>
      <c r="E24" s="10">
        <f t="shared" si="1"/>
        <v>1.48849254229456</v>
      </c>
      <c r="F24" s="9">
        <v>27831</v>
      </c>
      <c r="G24" s="10">
        <f t="shared" si="2"/>
        <v>1.48849254229456</v>
      </c>
    </row>
    <row r="25" spans="1:7" ht="30" customHeight="1">
      <c r="A25" s="2" t="s">
        <v>118</v>
      </c>
      <c r="B25" s="9">
        <v>0</v>
      </c>
      <c r="C25" s="10">
        <f t="shared" si="0"/>
        <v>0</v>
      </c>
      <c r="D25" s="9">
        <v>32108</v>
      </c>
      <c r="E25" s="10">
        <f t="shared" si="1"/>
        <v>1.7172404350542105</v>
      </c>
      <c r="F25" s="9">
        <v>32108</v>
      </c>
      <c r="G25" s="10">
        <f t="shared" si="2"/>
        <v>1.7172404350542105</v>
      </c>
    </row>
    <row r="26" spans="1:7" ht="30" customHeight="1">
      <c r="A26" s="2" t="s">
        <v>120</v>
      </c>
      <c r="B26" s="9">
        <v>0</v>
      </c>
      <c r="C26" s="10">
        <f t="shared" si="0"/>
        <v>0</v>
      </c>
      <c r="D26" s="9">
        <v>6866</v>
      </c>
      <c r="E26" s="10">
        <f t="shared" si="1"/>
        <v>0.3672160466887446</v>
      </c>
      <c r="F26" s="9">
        <v>6866</v>
      </c>
      <c r="G26" s="10">
        <f t="shared" si="2"/>
        <v>0.3672160466887446</v>
      </c>
    </row>
    <row r="27" spans="1:7" ht="30" customHeight="1">
      <c r="A27" s="2" t="s">
        <v>90</v>
      </c>
      <c r="B27" s="9">
        <v>0</v>
      </c>
      <c r="C27" s="10">
        <f t="shared" si="0"/>
        <v>0</v>
      </c>
      <c r="D27" s="9">
        <v>18582</v>
      </c>
      <c r="E27" s="10">
        <f t="shared" si="1"/>
        <v>0.9938258927425359</v>
      </c>
      <c r="F27" s="9">
        <v>18582</v>
      </c>
      <c r="G27" s="10">
        <f t="shared" si="2"/>
        <v>0.9938258927425359</v>
      </c>
    </row>
    <row r="28" spans="1:7" ht="30" customHeight="1">
      <c r="A28" s="2" t="s">
        <v>537</v>
      </c>
      <c r="B28" s="9">
        <v>0</v>
      </c>
      <c r="C28" s="10">
        <f t="shared" si="0"/>
        <v>0</v>
      </c>
      <c r="D28" s="9">
        <v>1765</v>
      </c>
      <c r="E28" s="10">
        <f t="shared" si="1"/>
        <v>0.0943979496658366</v>
      </c>
      <c r="F28" s="9">
        <v>1765</v>
      </c>
      <c r="G28" s="10">
        <f t="shared" si="2"/>
        <v>0.0943979496658366</v>
      </c>
    </row>
    <row r="29" spans="1:7" ht="30" customHeight="1">
      <c r="A29" s="2" t="s">
        <v>91</v>
      </c>
      <c r="B29" s="9">
        <v>572</v>
      </c>
      <c r="C29" s="10">
        <f t="shared" si="0"/>
        <v>0.030592423347795206</v>
      </c>
      <c r="D29" s="9">
        <v>0</v>
      </c>
      <c r="E29" s="10">
        <f t="shared" si="1"/>
        <v>0</v>
      </c>
      <c r="F29" s="9">
        <v>572</v>
      </c>
      <c r="G29" s="10">
        <f t="shared" si="2"/>
        <v>0.030592423347795206</v>
      </c>
    </row>
    <row r="30" spans="1:7" ht="30" customHeight="1">
      <c r="A30" s="2" t="s">
        <v>92</v>
      </c>
      <c r="B30" s="9">
        <v>24549</v>
      </c>
      <c r="C30" s="10">
        <f t="shared" si="0"/>
        <v>1.3129604908479449</v>
      </c>
      <c r="D30" s="9">
        <v>0</v>
      </c>
      <c r="E30" s="10">
        <f t="shared" si="1"/>
        <v>0</v>
      </c>
      <c r="F30" s="9">
        <v>24549</v>
      </c>
      <c r="G30" s="10">
        <f t="shared" si="2"/>
        <v>1.3129604908479449</v>
      </c>
    </row>
    <row r="31" spans="1:7" ht="30" customHeight="1">
      <c r="A31" s="2" t="s">
        <v>57</v>
      </c>
      <c r="B31" s="9">
        <v>13005</v>
      </c>
      <c r="C31" s="10">
        <f t="shared" si="0"/>
        <v>0.6955497651015327</v>
      </c>
      <c r="D31" s="9">
        <v>0</v>
      </c>
      <c r="E31" s="10">
        <f t="shared" si="1"/>
        <v>0</v>
      </c>
      <c r="F31" s="9">
        <v>13005</v>
      </c>
      <c r="G31" s="10">
        <f t="shared" si="2"/>
        <v>0.6955497651015327</v>
      </c>
    </row>
    <row r="32" spans="1:7" ht="30" customHeight="1">
      <c r="A32" s="2" t="s">
        <v>93</v>
      </c>
      <c r="B32" s="9">
        <v>0</v>
      </c>
      <c r="C32" s="10">
        <f t="shared" si="0"/>
        <v>0</v>
      </c>
      <c r="D32" s="9">
        <v>79701</v>
      </c>
      <c r="E32" s="10">
        <f t="shared" si="1"/>
        <v>4.262669114060534</v>
      </c>
      <c r="F32" s="9">
        <v>79701</v>
      </c>
      <c r="G32" s="10">
        <f t="shared" si="2"/>
        <v>4.262669114060534</v>
      </c>
    </row>
    <row r="33" spans="1:7" ht="30" customHeight="1">
      <c r="A33" s="2" t="s">
        <v>94</v>
      </c>
      <c r="B33" s="9">
        <v>0</v>
      </c>
      <c r="C33" s="10">
        <f t="shared" si="0"/>
        <v>0</v>
      </c>
      <c r="D33" s="9">
        <v>310752</v>
      </c>
      <c r="E33" s="10">
        <f t="shared" si="1"/>
        <v>16.62002926603856</v>
      </c>
      <c r="F33" s="9">
        <v>310752</v>
      </c>
      <c r="G33" s="10">
        <f t="shared" si="2"/>
        <v>16.62002926603856</v>
      </c>
    </row>
    <row r="34" spans="1:7" ht="30" customHeight="1">
      <c r="A34" s="2" t="s">
        <v>405</v>
      </c>
      <c r="B34" s="9">
        <v>0</v>
      </c>
      <c r="C34" s="10">
        <f t="shared" si="0"/>
        <v>0</v>
      </c>
      <c r="D34" s="9">
        <v>182326</v>
      </c>
      <c r="E34" s="10">
        <f t="shared" si="1"/>
        <v>9.751388425367322</v>
      </c>
      <c r="F34" s="9">
        <v>182326</v>
      </c>
      <c r="G34" s="10">
        <f t="shared" si="2"/>
        <v>9.751388425367322</v>
      </c>
    </row>
    <row r="35" spans="1:7" ht="30" customHeight="1">
      <c r="A35" s="2" t="s">
        <v>95</v>
      </c>
      <c r="B35" s="9">
        <v>0</v>
      </c>
      <c r="C35" s="10">
        <f t="shared" si="0"/>
        <v>0</v>
      </c>
      <c r="D35" s="9">
        <v>151</v>
      </c>
      <c r="E35" s="10">
        <f t="shared" si="1"/>
        <v>0.008075971897757127</v>
      </c>
      <c r="F35" s="9">
        <v>151</v>
      </c>
      <c r="G35" s="10">
        <f t="shared" si="2"/>
        <v>0.008075971897757127</v>
      </c>
    </row>
    <row r="36" spans="1:7" ht="30" customHeight="1">
      <c r="A36" s="2" t="s">
        <v>96</v>
      </c>
      <c r="B36" s="9">
        <v>0</v>
      </c>
      <c r="C36" s="10">
        <f t="shared" si="0"/>
        <v>0</v>
      </c>
      <c r="D36" s="9">
        <v>96638</v>
      </c>
      <c r="E36" s="10">
        <f t="shared" si="1"/>
        <v>5.1685150480493585</v>
      </c>
      <c r="F36" s="9">
        <v>96638</v>
      </c>
      <c r="G36" s="10">
        <f t="shared" si="2"/>
        <v>5.1685150480493585</v>
      </c>
    </row>
    <row r="37" spans="1:7" ht="30" customHeight="1">
      <c r="A37" s="2" t="s">
        <v>97</v>
      </c>
      <c r="B37" s="9">
        <v>0</v>
      </c>
      <c r="C37" s="10">
        <f t="shared" si="0"/>
        <v>0</v>
      </c>
      <c r="D37" s="9">
        <v>222188</v>
      </c>
      <c r="E37" s="10">
        <f t="shared" si="1"/>
        <v>11.883338039860002</v>
      </c>
      <c r="F37" s="9">
        <v>222188</v>
      </c>
      <c r="G37" s="10">
        <f t="shared" si="2"/>
        <v>11.883338039860002</v>
      </c>
    </row>
    <row r="38" spans="1:7" ht="30" customHeight="1">
      <c r="A38" s="2" t="s">
        <v>121</v>
      </c>
      <c r="B38" s="9">
        <v>0</v>
      </c>
      <c r="C38" s="10">
        <f t="shared" si="0"/>
        <v>0</v>
      </c>
      <c r="D38" s="9">
        <v>124102</v>
      </c>
      <c r="E38" s="10">
        <f t="shared" si="1"/>
        <v>6.637379234804337</v>
      </c>
      <c r="F38" s="9">
        <v>124102</v>
      </c>
      <c r="G38" s="10">
        <f t="shared" si="2"/>
        <v>6.637379234804337</v>
      </c>
    </row>
    <row r="39" spans="1:7" ht="30" customHeight="1">
      <c r="A39" s="11" t="s">
        <v>132</v>
      </c>
      <c r="B39" s="12">
        <f>SUM(B8:B38)</f>
        <v>583425</v>
      </c>
      <c r="C39" s="13">
        <f t="shared" si="0"/>
        <v>31.203469565887094</v>
      </c>
      <c r="D39" s="12">
        <f>SUM(D8:D38)</f>
        <v>1286319</v>
      </c>
      <c r="E39" s="8">
        <f t="shared" si="1"/>
        <v>68.79653043411291</v>
      </c>
      <c r="F39" s="12">
        <f>B39+D39</f>
        <v>1869744</v>
      </c>
      <c r="G39" s="8">
        <f t="shared" si="2"/>
        <v>100</v>
      </c>
    </row>
    <row r="40" spans="1:7" ht="30" customHeight="1">
      <c r="A40" s="35" t="s">
        <v>562</v>
      </c>
      <c r="B40" s="35"/>
      <c r="C40" s="35"/>
      <c r="D40" s="35"/>
      <c r="E40" s="35"/>
      <c r="F40" s="35"/>
      <c r="G40" s="35"/>
    </row>
    <row r="41" spans="1:7" ht="15" customHeight="1">
      <c r="A41" s="32" t="s">
        <v>563</v>
      </c>
      <c r="B41" s="32"/>
      <c r="C41" s="32"/>
      <c r="D41" s="32"/>
      <c r="E41" s="32"/>
      <c r="F41" s="32"/>
      <c r="G41" s="32"/>
    </row>
    <row r="43" spans="2:7" ht="15">
      <c r="B43" s="3"/>
      <c r="C43" s="3"/>
      <c r="D43" s="3"/>
      <c r="E43" s="3"/>
      <c r="F43" s="3"/>
      <c r="G43" s="3"/>
    </row>
  </sheetData>
  <mergeCells count="8">
    <mergeCell ref="A2:G2"/>
    <mergeCell ref="A4:G4"/>
    <mergeCell ref="F6:G6"/>
    <mergeCell ref="A41:G41"/>
    <mergeCell ref="A6:A7"/>
    <mergeCell ref="B6:C6"/>
    <mergeCell ref="D6:E6"/>
    <mergeCell ref="A40:G40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9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36"/>
      <c r="B2" s="37"/>
      <c r="C2" s="37"/>
      <c r="D2" s="37"/>
      <c r="E2" s="37"/>
      <c r="F2" s="37"/>
      <c r="G2" s="38"/>
    </row>
    <row r="3" ht="15" customHeight="1"/>
    <row r="4" spans="1:7" ht="30" customHeight="1">
      <c r="A4" s="30" t="s">
        <v>571</v>
      </c>
      <c r="B4" s="30"/>
      <c r="C4" s="30"/>
      <c r="D4" s="30"/>
      <c r="E4" s="30"/>
      <c r="F4" s="30"/>
      <c r="G4" s="30"/>
    </row>
    <row r="5" spans="1:7" ht="15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5" t="s">
        <v>18</v>
      </c>
      <c r="C7" s="15" t="s">
        <v>74</v>
      </c>
      <c r="D7" s="15" t="s">
        <v>18</v>
      </c>
      <c r="E7" s="15" t="s">
        <v>74</v>
      </c>
      <c r="F7" s="15" t="s">
        <v>18</v>
      </c>
      <c r="G7" s="14" t="s">
        <v>74</v>
      </c>
    </row>
    <row r="8" spans="1:7" ht="30" customHeight="1">
      <c r="A8" s="6" t="s">
        <v>301</v>
      </c>
      <c r="B8" s="7">
        <v>0</v>
      </c>
      <c r="C8" s="8">
        <f>(B8*100)/$F$57</f>
        <v>0</v>
      </c>
      <c r="D8" s="7">
        <v>3783</v>
      </c>
      <c r="E8" s="8">
        <f>(D8*100)/$F$57</f>
        <v>0.10853828793546577</v>
      </c>
      <c r="F8" s="7">
        <f>B8+D8</f>
        <v>3783</v>
      </c>
      <c r="G8" s="8">
        <f>(F8*100)/$F$57</f>
        <v>0.10853828793546577</v>
      </c>
    </row>
    <row r="9" spans="1:7" ht="30" customHeight="1">
      <c r="A9" s="2" t="s">
        <v>302</v>
      </c>
      <c r="B9" s="9">
        <v>0</v>
      </c>
      <c r="C9" s="10">
        <f aca="true" t="shared" si="0" ref="C9:C57">(B9*100)/$F$57</f>
        <v>0</v>
      </c>
      <c r="D9" s="9">
        <v>678</v>
      </c>
      <c r="E9" s="10">
        <f aca="true" t="shared" si="1" ref="E9:E57">(D9*100)/$F$57</f>
        <v>0.01945254010580116</v>
      </c>
      <c r="F9" s="9">
        <f aca="true" t="shared" si="2" ref="F9:F57">B9+D9</f>
        <v>678</v>
      </c>
      <c r="G9" s="10">
        <f aca="true" t="shared" si="3" ref="G9:G57">(F9*100)/$F$57</f>
        <v>0.01945254010580116</v>
      </c>
    </row>
    <row r="10" spans="1:7" ht="30" customHeight="1">
      <c r="A10" s="2" t="s">
        <v>157</v>
      </c>
      <c r="B10" s="9">
        <v>45973</v>
      </c>
      <c r="C10" s="10">
        <f t="shared" si="0"/>
        <v>1.3190141980589922</v>
      </c>
      <c r="D10" s="9">
        <v>0</v>
      </c>
      <c r="E10" s="10">
        <f t="shared" si="1"/>
        <v>0</v>
      </c>
      <c r="F10" s="9">
        <f t="shared" si="2"/>
        <v>45973</v>
      </c>
      <c r="G10" s="10">
        <f t="shared" si="3"/>
        <v>1.3190141980589922</v>
      </c>
    </row>
    <row r="11" spans="1:7" ht="30" customHeight="1">
      <c r="A11" s="2" t="s">
        <v>103</v>
      </c>
      <c r="B11" s="9">
        <v>1165</v>
      </c>
      <c r="C11" s="10">
        <f t="shared" si="0"/>
        <v>0.03342508734993857</v>
      </c>
      <c r="D11" s="9">
        <v>0</v>
      </c>
      <c r="E11" s="10">
        <f t="shared" si="1"/>
        <v>0</v>
      </c>
      <c r="F11" s="9">
        <f t="shared" si="2"/>
        <v>1165</v>
      </c>
      <c r="G11" s="10">
        <f t="shared" si="3"/>
        <v>0.03342508734993857</v>
      </c>
    </row>
    <row r="12" spans="1:7" ht="30" customHeight="1">
      <c r="A12" s="2" t="s">
        <v>134</v>
      </c>
      <c r="B12" s="9">
        <v>2252</v>
      </c>
      <c r="C12" s="10">
        <f t="shared" si="0"/>
        <v>0.06461227185584692</v>
      </c>
      <c r="D12" s="9">
        <v>0</v>
      </c>
      <c r="E12" s="10">
        <f t="shared" si="1"/>
        <v>0</v>
      </c>
      <c r="F12" s="9">
        <f t="shared" si="2"/>
        <v>2252</v>
      </c>
      <c r="G12" s="10">
        <f t="shared" si="3"/>
        <v>0.06461227185584692</v>
      </c>
    </row>
    <row r="13" spans="1:7" ht="30" customHeight="1">
      <c r="A13" s="2" t="s">
        <v>231</v>
      </c>
      <c r="B13" s="9">
        <v>24650</v>
      </c>
      <c r="C13" s="10">
        <f t="shared" si="0"/>
        <v>0.7072346808377561</v>
      </c>
      <c r="D13" s="9">
        <v>0</v>
      </c>
      <c r="E13" s="10">
        <f t="shared" si="1"/>
        <v>0</v>
      </c>
      <c r="F13" s="9">
        <f t="shared" si="2"/>
        <v>24650</v>
      </c>
      <c r="G13" s="10">
        <f t="shared" si="3"/>
        <v>0.7072346808377561</v>
      </c>
    </row>
    <row r="14" spans="1:7" ht="30" customHeight="1">
      <c r="A14" s="2" t="s">
        <v>138</v>
      </c>
      <c r="B14" s="9">
        <v>4834</v>
      </c>
      <c r="C14" s="10">
        <f t="shared" si="0"/>
        <v>0.13869259420566787</v>
      </c>
      <c r="D14" s="9">
        <v>0</v>
      </c>
      <c r="E14" s="10">
        <f t="shared" si="1"/>
        <v>0</v>
      </c>
      <c r="F14" s="9">
        <f t="shared" si="2"/>
        <v>4834</v>
      </c>
      <c r="G14" s="10">
        <f t="shared" si="3"/>
        <v>0.13869259420566787</v>
      </c>
    </row>
    <row r="15" spans="1:7" ht="30" customHeight="1">
      <c r="A15" s="2" t="s">
        <v>80</v>
      </c>
      <c r="B15" s="9">
        <v>860</v>
      </c>
      <c r="C15" s="10">
        <f t="shared" si="0"/>
        <v>0.024674313408538345</v>
      </c>
      <c r="D15" s="9">
        <v>0</v>
      </c>
      <c r="E15" s="10">
        <f t="shared" si="1"/>
        <v>0</v>
      </c>
      <c r="F15" s="9">
        <f t="shared" si="2"/>
        <v>860</v>
      </c>
      <c r="G15" s="10">
        <f t="shared" si="3"/>
        <v>0.024674313408538345</v>
      </c>
    </row>
    <row r="16" spans="1:7" ht="30" customHeight="1">
      <c r="A16" s="2" t="s">
        <v>303</v>
      </c>
      <c r="B16" s="9">
        <v>534</v>
      </c>
      <c r="C16" s="10">
        <f t="shared" si="0"/>
        <v>0.015321027162976135</v>
      </c>
      <c r="D16" s="9">
        <v>0</v>
      </c>
      <c r="E16" s="10">
        <f t="shared" si="1"/>
        <v>0</v>
      </c>
      <c r="F16" s="9">
        <f t="shared" si="2"/>
        <v>534</v>
      </c>
      <c r="G16" s="10">
        <f t="shared" si="3"/>
        <v>0.015321027162976135</v>
      </c>
    </row>
    <row r="17" spans="1:7" ht="30" customHeight="1">
      <c r="A17" s="2" t="s">
        <v>161</v>
      </c>
      <c r="B17" s="9">
        <v>0</v>
      </c>
      <c r="C17" s="10">
        <f t="shared" si="0"/>
        <v>0</v>
      </c>
      <c r="D17" s="9">
        <v>7394</v>
      </c>
      <c r="E17" s="10">
        <f t="shared" si="1"/>
        <v>0.21214171318922387</v>
      </c>
      <c r="F17" s="9">
        <f t="shared" si="2"/>
        <v>7394</v>
      </c>
      <c r="G17" s="10">
        <f t="shared" si="3"/>
        <v>0.21214171318922387</v>
      </c>
    </row>
    <row r="18" spans="1:7" ht="30" customHeight="1">
      <c r="A18" s="2" t="s">
        <v>140</v>
      </c>
      <c r="B18" s="9">
        <v>0</v>
      </c>
      <c r="C18" s="10">
        <f t="shared" si="0"/>
        <v>0</v>
      </c>
      <c r="D18" s="9">
        <v>28302</v>
      </c>
      <c r="E18" s="10">
        <f t="shared" si="1"/>
        <v>0.8120144396377351</v>
      </c>
      <c r="F18" s="9">
        <f t="shared" si="2"/>
        <v>28302</v>
      </c>
      <c r="G18" s="10">
        <f t="shared" si="3"/>
        <v>0.8120144396377351</v>
      </c>
    </row>
    <row r="19" spans="1:7" ht="30" customHeight="1">
      <c r="A19" s="2" t="s">
        <v>141</v>
      </c>
      <c r="B19" s="9">
        <v>0</v>
      </c>
      <c r="C19" s="10">
        <f t="shared" si="0"/>
        <v>0</v>
      </c>
      <c r="D19" s="9">
        <v>33513</v>
      </c>
      <c r="E19" s="10">
        <f t="shared" si="1"/>
        <v>0.9615235642562158</v>
      </c>
      <c r="F19" s="9">
        <f t="shared" si="2"/>
        <v>33513</v>
      </c>
      <c r="G19" s="10">
        <f t="shared" si="3"/>
        <v>0.9615235642562158</v>
      </c>
    </row>
    <row r="20" spans="1:7" ht="30" customHeight="1">
      <c r="A20" s="2" t="s">
        <v>304</v>
      </c>
      <c r="B20" s="9">
        <v>0</v>
      </c>
      <c r="C20" s="10">
        <f t="shared" si="0"/>
        <v>0</v>
      </c>
      <c r="D20" s="9">
        <v>9890</v>
      </c>
      <c r="E20" s="10">
        <f t="shared" si="1"/>
        <v>0.283754604198191</v>
      </c>
      <c r="F20" s="9">
        <f t="shared" si="2"/>
        <v>9890</v>
      </c>
      <c r="G20" s="10">
        <f t="shared" si="3"/>
        <v>0.283754604198191</v>
      </c>
    </row>
    <row r="21" spans="1:7" ht="30" customHeight="1">
      <c r="A21" s="2" t="s">
        <v>305</v>
      </c>
      <c r="B21" s="9">
        <v>0</v>
      </c>
      <c r="C21" s="10">
        <f t="shared" si="0"/>
        <v>0</v>
      </c>
      <c r="D21" s="9">
        <v>787</v>
      </c>
      <c r="E21" s="10">
        <f t="shared" si="1"/>
        <v>0.02257986587502288</v>
      </c>
      <c r="F21" s="9">
        <f t="shared" si="2"/>
        <v>787</v>
      </c>
      <c r="G21" s="10">
        <f t="shared" si="3"/>
        <v>0.02257986587502288</v>
      </c>
    </row>
    <row r="22" spans="1:7" ht="30" customHeight="1">
      <c r="A22" s="2" t="s">
        <v>108</v>
      </c>
      <c r="B22" s="9">
        <v>0</v>
      </c>
      <c r="C22" s="10">
        <f t="shared" si="0"/>
        <v>0</v>
      </c>
      <c r="D22" s="9">
        <v>276</v>
      </c>
      <c r="E22" s="10">
        <f t="shared" si="1"/>
        <v>0.007918733140414632</v>
      </c>
      <c r="F22" s="9">
        <f t="shared" si="2"/>
        <v>276</v>
      </c>
      <c r="G22" s="10">
        <f t="shared" si="3"/>
        <v>0.007918733140414632</v>
      </c>
    </row>
    <row r="23" spans="1:7" ht="30" customHeight="1">
      <c r="A23" s="2" t="s">
        <v>212</v>
      </c>
      <c r="B23" s="9">
        <v>0</v>
      </c>
      <c r="C23" s="10">
        <f t="shared" si="0"/>
        <v>0</v>
      </c>
      <c r="D23" s="9">
        <v>331</v>
      </c>
      <c r="E23" s="10">
        <f t="shared" si="1"/>
        <v>0.009496741556076967</v>
      </c>
      <c r="F23" s="9">
        <f t="shared" si="2"/>
        <v>331</v>
      </c>
      <c r="G23" s="10">
        <f t="shared" si="3"/>
        <v>0.009496741556076967</v>
      </c>
    </row>
    <row r="24" spans="1:7" ht="30" customHeight="1">
      <c r="A24" s="2" t="s">
        <v>109</v>
      </c>
      <c r="B24" s="9">
        <v>0</v>
      </c>
      <c r="C24" s="10">
        <f t="shared" si="0"/>
        <v>0</v>
      </c>
      <c r="D24" s="9">
        <v>151</v>
      </c>
      <c r="E24" s="10">
        <f t="shared" si="1"/>
        <v>0.004332350377545686</v>
      </c>
      <c r="F24" s="9">
        <f t="shared" si="2"/>
        <v>151</v>
      </c>
      <c r="G24" s="10">
        <f t="shared" si="3"/>
        <v>0.004332350377545686</v>
      </c>
    </row>
    <row r="25" spans="1:7" ht="30" customHeight="1">
      <c r="A25" s="2" t="s">
        <v>236</v>
      </c>
      <c r="B25" s="9">
        <v>33949</v>
      </c>
      <c r="C25" s="10">
        <f t="shared" si="0"/>
        <v>0.9740328673331027</v>
      </c>
      <c r="D25" s="9">
        <v>0</v>
      </c>
      <c r="E25" s="10">
        <f t="shared" si="1"/>
        <v>0</v>
      </c>
      <c r="F25" s="9">
        <f t="shared" si="2"/>
        <v>33949</v>
      </c>
      <c r="G25" s="10">
        <f t="shared" si="3"/>
        <v>0.9740328673331027</v>
      </c>
    </row>
    <row r="26" spans="1:7" ht="30" customHeight="1">
      <c r="A26" s="2" t="s">
        <v>85</v>
      </c>
      <c r="B26" s="9">
        <v>15992</v>
      </c>
      <c r="C26" s="10">
        <f t="shared" si="0"/>
        <v>0.4588274651504014</v>
      </c>
      <c r="D26" s="9">
        <v>0</v>
      </c>
      <c r="E26" s="10">
        <f t="shared" si="1"/>
        <v>0</v>
      </c>
      <c r="F26" s="9">
        <f t="shared" si="2"/>
        <v>15992</v>
      </c>
      <c r="G26" s="10">
        <f t="shared" si="3"/>
        <v>0.4588274651504014</v>
      </c>
    </row>
    <row r="27" spans="1:7" ht="30" customHeight="1">
      <c r="A27" s="2" t="s">
        <v>110</v>
      </c>
      <c r="B27" s="9">
        <v>141414</v>
      </c>
      <c r="C27" s="10">
        <f t="shared" si="0"/>
        <v>4.057317856226793</v>
      </c>
      <c r="D27" s="9">
        <v>0</v>
      </c>
      <c r="E27" s="10">
        <f t="shared" si="1"/>
        <v>0</v>
      </c>
      <c r="F27" s="9">
        <f t="shared" si="2"/>
        <v>141414</v>
      </c>
      <c r="G27" s="10">
        <f t="shared" si="3"/>
        <v>4.057317856226793</v>
      </c>
    </row>
    <row r="28" spans="1:7" ht="30" customHeight="1">
      <c r="A28" s="2" t="s">
        <v>306</v>
      </c>
      <c r="B28" s="9">
        <v>53465</v>
      </c>
      <c r="C28" s="10">
        <f t="shared" si="0"/>
        <v>1.5339676353343055</v>
      </c>
      <c r="D28" s="9">
        <v>0</v>
      </c>
      <c r="E28" s="10">
        <f t="shared" si="1"/>
        <v>0</v>
      </c>
      <c r="F28" s="9">
        <f t="shared" si="2"/>
        <v>53465</v>
      </c>
      <c r="G28" s="10">
        <f t="shared" si="3"/>
        <v>1.5339676353343055</v>
      </c>
    </row>
    <row r="29" spans="1:7" ht="30" customHeight="1">
      <c r="A29" s="2" t="s">
        <v>143</v>
      </c>
      <c r="B29" s="9">
        <v>478233</v>
      </c>
      <c r="C29" s="10">
        <f t="shared" si="0"/>
        <v>13.721012702680836</v>
      </c>
      <c r="D29" s="9">
        <v>0</v>
      </c>
      <c r="E29" s="10">
        <f t="shared" si="1"/>
        <v>0</v>
      </c>
      <c r="F29" s="9">
        <f t="shared" si="2"/>
        <v>478233</v>
      </c>
      <c r="G29" s="10">
        <f t="shared" si="3"/>
        <v>13.721012702680836</v>
      </c>
    </row>
    <row r="30" spans="1:7" ht="30" customHeight="1">
      <c r="A30" s="2" t="s">
        <v>111</v>
      </c>
      <c r="B30" s="9">
        <v>340911</v>
      </c>
      <c r="C30" s="10">
        <f t="shared" si="0"/>
        <v>9.78109867257932</v>
      </c>
      <c r="D30" s="9">
        <v>0</v>
      </c>
      <c r="E30" s="10">
        <f t="shared" si="1"/>
        <v>0</v>
      </c>
      <c r="F30" s="9">
        <f t="shared" si="2"/>
        <v>340911</v>
      </c>
      <c r="G30" s="10">
        <f t="shared" si="3"/>
        <v>9.78109867257932</v>
      </c>
    </row>
    <row r="31" spans="1:7" ht="30" customHeight="1">
      <c r="A31" s="2" t="s">
        <v>167</v>
      </c>
      <c r="B31" s="9">
        <v>0</v>
      </c>
      <c r="C31" s="10">
        <f t="shared" si="0"/>
        <v>0</v>
      </c>
      <c r="D31" s="9">
        <v>821</v>
      </c>
      <c r="E31" s="10">
        <f t="shared" si="1"/>
        <v>0.023555361986523235</v>
      </c>
      <c r="F31" s="9">
        <f t="shared" si="2"/>
        <v>821</v>
      </c>
      <c r="G31" s="10">
        <f t="shared" si="3"/>
        <v>0.023555361986523235</v>
      </c>
    </row>
    <row r="32" spans="1:7" ht="30" customHeight="1">
      <c r="A32" s="2" t="s">
        <v>113</v>
      </c>
      <c r="B32" s="9">
        <v>0</v>
      </c>
      <c r="C32" s="10">
        <f t="shared" si="0"/>
        <v>0</v>
      </c>
      <c r="D32" s="9">
        <v>3007</v>
      </c>
      <c r="E32" s="10">
        <f t="shared" si="1"/>
        <v>0.08627402374357536</v>
      </c>
      <c r="F32" s="9">
        <f t="shared" si="2"/>
        <v>3007</v>
      </c>
      <c r="G32" s="10">
        <f t="shared" si="3"/>
        <v>0.08627402374357536</v>
      </c>
    </row>
    <row r="33" spans="1:7" ht="30" customHeight="1">
      <c r="A33" s="2" t="s">
        <v>114</v>
      </c>
      <c r="B33" s="9">
        <v>0</v>
      </c>
      <c r="C33" s="10">
        <f t="shared" si="0"/>
        <v>0</v>
      </c>
      <c r="D33" s="9">
        <v>16483</v>
      </c>
      <c r="E33" s="10">
        <f t="shared" si="1"/>
        <v>0.4729147766429506</v>
      </c>
      <c r="F33" s="9">
        <f t="shared" si="2"/>
        <v>16483</v>
      </c>
      <c r="G33" s="10">
        <f t="shared" si="3"/>
        <v>0.4729147766429506</v>
      </c>
    </row>
    <row r="34" spans="1:7" ht="30" customHeight="1">
      <c r="A34" s="2" t="s">
        <v>307</v>
      </c>
      <c r="B34" s="9">
        <v>0</v>
      </c>
      <c r="C34" s="10">
        <f t="shared" si="0"/>
        <v>0</v>
      </c>
      <c r="D34" s="9">
        <v>1274</v>
      </c>
      <c r="E34" s="10">
        <f t="shared" si="1"/>
        <v>0.03655241311916029</v>
      </c>
      <c r="F34" s="9">
        <f t="shared" si="2"/>
        <v>1274</v>
      </c>
      <c r="G34" s="10">
        <f t="shared" si="3"/>
        <v>0.03655241311916029</v>
      </c>
    </row>
    <row r="35" spans="1:7" ht="30" customHeight="1">
      <c r="A35" s="2" t="s">
        <v>308</v>
      </c>
      <c r="B35" s="9">
        <v>0</v>
      </c>
      <c r="C35" s="10">
        <f t="shared" si="0"/>
        <v>0</v>
      </c>
      <c r="D35" s="9">
        <v>1513</v>
      </c>
      <c r="E35" s="10">
        <f t="shared" si="1"/>
        <v>0.043409576961765714</v>
      </c>
      <c r="F35" s="9">
        <f t="shared" si="2"/>
        <v>1513</v>
      </c>
      <c r="G35" s="10">
        <f t="shared" si="3"/>
        <v>0.043409576961765714</v>
      </c>
    </row>
    <row r="36" spans="1:7" ht="30" customHeight="1">
      <c r="A36" s="2" t="s">
        <v>196</v>
      </c>
      <c r="B36" s="9">
        <v>0</v>
      </c>
      <c r="C36" s="10">
        <f t="shared" si="0"/>
        <v>0</v>
      </c>
      <c r="D36" s="9">
        <v>13666</v>
      </c>
      <c r="E36" s="10">
        <f t="shared" si="1"/>
        <v>0.3920920546989361</v>
      </c>
      <c r="F36" s="9">
        <f t="shared" si="2"/>
        <v>13666</v>
      </c>
      <c r="G36" s="10">
        <f t="shared" si="3"/>
        <v>0.3920920546989361</v>
      </c>
    </row>
    <row r="37" spans="1:7" ht="30" customHeight="1">
      <c r="A37" s="2" t="s">
        <v>115</v>
      </c>
      <c r="B37" s="9">
        <v>0</v>
      </c>
      <c r="C37" s="10">
        <f t="shared" si="0"/>
        <v>0</v>
      </c>
      <c r="D37" s="9">
        <v>1439</v>
      </c>
      <c r="E37" s="10">
        <f t="shared" si="1"/>
        <v>0.0412864383661473</v>
      </c>
      <c r="F37" s="9">
        <f t="shared" si="2"/>
        <v>1439</v>
      </c>
      <c r="G37" s="10">
        <f t="shared" si="3"/>
        <v>0.0412864383661473</v>
      </c>
    </row>
    <row r="38" spans="1:7" ht="30" customHeight="1">
      <c r="A38" s="2" t="s">
        <v>116</v>
      </c>
      <c r="B38" s="9">
        <v>0</v>
      </c>
      <c r="C38" s="10">
        <f t="shared" si="0"/>
        <v>0</v>
      </c>
      <c r="D38" s="9">
        <v>57396</v>
      </c>
      <c r="E38" s="10">
        <f t="shared" si="1"/>
        <v>1.646752200461008</v>
      </c>
      <c r="F38" s="9">
        <f t="shared" si="2"/>
        <v>57396</v>
      </c>
      <c r="G38" s="10">
        <f t="shared" si="3"/>
        <v>1.646752200461008</v>
      </c>
    </row>
    <row r="39" spans="1:7" ht="30" customHeight="1">
      <c r="A39" s="2" t="s">
        <v>117</v>
      </c>
      <c r="B39" s="9">
        <v>0</v>
      </c>
      <c r="C39" s="10">
        <f t="shared" si="0"/>
        <v>0</v>
      </c>
      <c r="D39" s="9">
        <v>172021</v>
      </c>
      <c r="E39" s="10">
        <f t="shared" si="1"/>
        <v>4.935465194011831</v>
      </c>
      <c r="F39" s="9">
        <f t="shared" si="2"/>
        <v>172021</v>
      </c>
      <c r="G39" s="10">
        <f t="shared" si="3"/>
        <v>4.935465194011831</v>
      </c>
    </row>
    <row r="40" spans="1:7" ht="30" customHeight="1">
      <c r="A40" s="2" t="s">
        <v>119</v>
      </c>
      <c r="B40" s="9">
        <v>0</v>
      </c>
      <c r="C40" s="10">
        <f t="shared" si="0"/>
        <v>0</v>
      </c>
      <c r="D40" s="9">
        <v>52572</v>
      </c>
      <c r="E40" s="10">
        <f t="shared" si="1"/>
        <v>1.5083465168763697</v>
      </c>
      <c r="F40" s="9">
        <f t="shared" si="2"/>
        <v>52572</v>
      </c>
      <c r="G40" s="10">
        <f t="shared" si="3"/>
        <v>1.5083465168763697</v>
      </c>
    </row>
    <row r="41" spans="1:7" ht="30" customHeight="1">
      <c r="A41" s="2" t="s">
        <v>120</v>
      </c>
      <c r="B41" s="9">
        <v>0</v>
      </c>
      <c r="C41" s="10">
        <f t="shared" si="0"/>
        <v>0</v>
      </c>
      <c r="D41" s="9">
        <v>5748</v>
      </c>
      <c r="E41" s="10">
        <f t="shared" si="1"/>
        <v>0.1649162249677656</v>
      </c>
      <c r="F41" s="9">
        <f t="shared" si="2"/>
        <v>5748</v>
      </c>
      <c r="G41" s="10">
        <f t="shared" si="3"/>
        <v>0.1649162249677656</v>
      </c>
    </row>
    <row r="42" spans="1:7" ht="30" customHeight="1">
      <c r="A42" s="2" t="s">
        <v>148</v>
      </c>
      <c r="B42" s="9">
        <v>0</v>
      </c>
      <c r="C42" s="10">
        <f t="shared" si="0"/>
        <v>0</v>
      </c>
      <c r="D42" s="9">
        <v>50062</v>
      </c>
      <c r="E42" s="10">
        <f t="shared" si="1"/>
        <v>1.4363319509979613</v>
      </c>
      <c r="F42" s="9">
        <f t="shared" si="2"/>
        <v>50062</v>
      </c>
      <c r="G42" s="10">
        <f t="shared" si="3"/>
        <v>1.4363319509979613</v>
      </c>
    </row>
    <row r="43" spans="1:7" ht="30" customHeight="1">
      <c r="A43" s="2" t="s">
        <v>123</v>
      </c>
      <c r="B43" s="9">
        <v>2285</v>
      </c>
      <c r="C43" s="10">
        <f t="shared" si="0"/>
        <v>0.06555907690524432</v>
      </c>
      <c r="D43" s="9">
        <v>0</v>
      </c>
      <c r="E43" s="10">
        <f t="shared" si="1"/>
        <v>0</v>
      </c>
      <c r="F43" s="9">
        <f t="shared" si="2"/>
        <v>2285</v>
      </c>
      <c r="G43" s="10">
        <f t="shared" si="3"/>
        <v>0.06555907690524432</v>
      </c>
    </row>
    <row r="44" spans="1:7" ht="30" customHeight="1">
      <c r="A44" s="2" t="s">
        <v>225</v>
      </c>
      <c r="B44" s="9">
        <v>1021</v>
      </c>
      <c r="C44" s="10">
        <f t="shared" si="0"/>
        <v>0.029293574407113547</v>
      </c>
      <c r="D44" s="9">
        <v>0</v>
      </c>
      <c r="E44" s="10">
        <f t="shared" si="1"/>
        <v>0</v>
      </c>
      <c r="F44" s="9">
        <f t="shared" si="2"/>
        <v>1021</v>
      </c>
      <c r="G44" s="10">
        <f t="shared" si="3"/>
        <v>0.029293574407113547</v>
      </c>
    </row>
    <row r="45" spans="1:7" ht="30" customHeight="1">
      <c r="A45" s="2" t="s">
        <v>309</v>
      </c>
      <c r="B45" s="9">
        <v>3921</v>
      </c>
      <c r="C45" s="10">
        <f t="shared" si="0"/>
        <v>0.11249765450567309</v>
      </c>
      <c r="D45" s="9">
        <v>0</v>
      </c>
      <c r="E45" s="10">
        <f t="shared" si="1"/>
        <v>0</v>
      </c>
      <c r="F45" s="9">
        <f t="shared" si="2"/>
        <v>3921</v>
      </c>
      <c r="G45" s="10">
        <f t="shared" si="3"/>
        <v>0.11249765450567309</v>
      </c>
    </row>
    <row r="46" spans="1:7" ht="30" customHeight="1">
      <c r="A46" s="2" t="s">
        <v>183</v>
      </c>
      <c r="B46" s="9">
        <v>0</v>
      </c>
      <c r="C46" s="10">
        <f t="shared" si="0"/>
        <v>0</v>
      </c>
      <c r="D46" s="9">
        <v>51438</v>
      </c>
      <c r="E46" s="10">
        <f t="shared" si="1"/>
        <v>1.4758108524516225</v>
      </c>
      <c r="F46" s="9">
        <f t="shared" si="2"/>
        <v>51438</v>
      </c>
      <c r="G46" s="10">
        <f t="shared" si="3"/>
        <v>1.4758108524516225</v>
      </c>
    </row>
    <row r="47" spans="1:7" ht="30" customHeight="1">
      <c r="A47" s="2" t="s">
        <v>150</v>
      </c>
      <c r="B47" s="9">
        <v>0</v>
      </c>
      <c r="C47" s="10">
        <f t="shared" si="0"/>
        <v>0</v>
      </c>
      <c r="D47" s="9">
        <v>8649</v>
      </c>
      <c r="E47" s="10">
        <f t="shared" si="1"/>
        <v>0.24814899612842808</v>
      </c>
      <c r="F47" s="9">
        <f t="shared" si="2"/>
        <v>8649</v>
      </c>
      <c r="G47" s="10">
        <f t="shared" si="3"/>
        <v>0.24814899612842808</v>
      </c>
    </row>
    <row r="48" spans="1:7" ht="30" customHeight="1">
      <c r="A48" s="2" t="s">
        <v>151</v>
      </c>
      <c r="B48" s="9">
        <v>0</v>
      </c>
      <c r="C48" s="10">
        <f t="shared" si="0"/>
        <v>0</v>
      </c>
      <c r="D48" s="9">
        <v>228049</v>
      </c>
      <c r="E48" s="10">
        <f t="shared" si="1"/>
        <v>6.5429680215160015</v>
      </c>
      <c r="F48" s="9">
        <f t="shared" si="2"/>
        <v>228049</v>
      </c>
      <c r="G48" s="10">
        <f t="shared" si="3"/>
        <v>6.5429680215160015</v>
      </c>
    </row>
    <row r="49" spans="1:7" ht="30" customHeight="1">
      <c r="A49" s="2" t="s">
        <v>152</v>
      </c>
      <c r="B49" s="9">
        <v>0</v>
      </c>
      <c r="C49" s="10">
        <f t="shared" si="0"/>
        <v>0</v>
      </c>
      <c r="D49" s="9">
        <v>357416</v>
      </c>
      <c r="E49" s="10">
        <f t="shared" si="1"/>
        <v>10.254644652588537</v>
      </c>
      <c r="F49" s="9">
        <f t="shared" si="2"/>
        <v>357416</v>
      </c>
      <c r="G49" s="10">
        <f t="shared" si="3"/>
        <v>10.254644652588537</v>
      </c>
    </row>
    <row r="50" spans="1:7" ht="30" customHeight="1">
      <c r="A50" s="2" t="s">
        <v>228</v>
      </c>
      <c r="B50" s="9">
        <v>0</v>
      </c>
      <c r="C50" s="10">
        <f t="shared" si="0"/>
        <v>0</v>
      </c>
      <c r="D50" s="9">
        <v>291807</v>
      </c>
      <c r="E50" s="10">
        <f t="shared" si="1"/>
        <v>8.372252759075987</v>
      </c>
      <c r="F50" s="9">
        <f t="shared" si="2"/>
        <v>291807</v>
      </c>
      <c r="G50" s="10">
        <f t="shared" si="3"/>
        <v>8.372252759075987</v>
      </c>
    </row>
    <row r="51" spans="1:7" ht="30" customHeight="1">
      <c r="A51" s="2" t="s">
        <v>200</v>
      </c>
      <c r="B51" s="9">
        <v>0</v>
      </c>
      <c r="C51" s="10">
        <f t="shared" si="0"/>
        <v>0</v>
      </c>
      <c r="D51" s="9">
        <v>30192</v>
      </c>
      <c r="E51" s="10">
        <f t="shared" si="1"/>
        <v>0.8662405470123137</v>
      </c>
      <c r="F51" s="9">
        <f t="shared" si="2"/>
        <v>30192</v>
      </c>
      <c r="G51" s="10">
        <f t="shared" si="3"/>
        <v>0.8662405470123137</v>
      </c>
    </row>
    <row r="52" spans="1:7" ht="30" customHeight="1">
      <c r="A52" s="2" t="s">
        <v>129</v>
      </c>
      <c r="B52" s="9">
        <v>0</v>
      </c>
      <c r="C52" s="10">
        <f t="shared" si="0"/>
        <v>0</v>
      </c>
      <c r="D52" s="9">
        <v>2137</v>
      </c>
      <c r="E52" s="10">
        <f t="shared" si="1"/>
        <v>0.06131279971400749</v>
      </c>
      <c r="F52" s="9">
        <f t="shared" si="2"/>
        <v>2137</v>
      </c>
      <c r="G52" s="10">
        <f t="shared" si="3"/>
        <v>0.06131279971400749</v>
      </c>
    </row>
    <row r="53" spans="1:7" ht="30" customHeight="1">
      <c r="A53" s="2" t="s">
        <v>96</v>
      </c>
      <c r="B53" s="9">
        <v>0</v>
      </c>
      <c r="C53" s="10">
        <f t="shared" si="0"/>
        <v>0</v>
      </c>
      <c r="D53" s="9">
        <v>124300</v>
      </c>
      <c r="E53" s="10">
        <f t="shared" si="1"/>
        <v>3.5662990193968795</v>
      </c>
      <c r="F53" s="9">
        <f t="shared" si="2"/>
        <v>124300</v>
      </c>
      <c r="G53" s="10">
        <f t="shared" si="3"/>
        <v>3.5662990193968795</v>
      </c>
    </row>
    <row r="54" spans="1:7" ht="30" customHeight="1">
      <c r="A54" s="2" t="s">
        <v>154</v>
      </c>
      <c r="B54" s="9">
        <v>0</v>
      </c>
      <c r="C54" s="10">
        <f t="shared" si="0"/>
        <v>0</v>
      </c>
      <c r="D54" s="9">
        <v>583070</v>
      </c>
      <c r="E54" s="10">
        <f t="shared" si="1"/>
        <v>16.728897580367967</v>
      </c>
      <c r="F54" s="9">
        <f t="shared" si="2"/>
        <v>583070</v>
      </c>
      <c r="G54" s="10">
        <f t="shared" si="3"/>
        <v>16.728897580367967</v>
      </c>
    </row>
    <row r="55" spans="1:7" ht="30" customHeight="1">
      <c r="A55" s="2" t="s">
        <v>131</v>
      </c>
      <c r="B55" s="9">
        <v>0</v>
      </c>
      <c r="C55" s="10">
        <f t="shared" si="0"/>
        <v>0</v>
      </c>
      <c r="D55" s="9">
        <v>195462</v>
      </c>
      <c r="E55" s="10">
        <f t="shared" si="1"/>
        <v>5.608012380767119</v>
      </c>
      <c r="F55" s="9">
        <f t="shared" si="2"/>
        <v>195462</v>
      </c>
      <c r="G55" s="10">
        <f t="shared" si="3"/>
        <v>5.608012380767119</v>
      </c>
    </row>
    <row r="56" spans="1:7" ht="30" customHeight="1">
      <c r="A56" s="2" t="s">
        <v>310</v>
      </c>
      <c r="B56" s="9">
        <v>320</v>
      </c>
      <c r="C56" s="10">
        <f t="shared" si="0"/>
        <v>0.009181139872944501</v>
      </c>
      <c r="D56" s="9">
        <v>0</v>
      </c>
      <c r="E56" s="10">
        <f t="shared" si="1"/>
        <v>0</v>
      </c>
      <c r="F56" s="9">
        <f t="shared" si="2"/>
        <v>320</v>
      </c>
      <c r="G56" s="10">
        <f t="shared" si="3"/>
        <v>0.009181139872944501</v>
      </c>
    </row>
    <row r="57" spans="1:7" ht="30" customHeight="1">
      <c r="A57" s="19" t="s">
        <v>156</v>
      </c>
      <c r="B57" s="12">
        <f>SUM(B8:B56)</f>
        <v>1151779</v>
      </c>
      <c r="C57" s="22">
        <f t="shared" si="0"/>
        <v>33.04576281787545</v>
      </c>
      <c r="D57" s="12">
        <f>SUM(D8:D56)</f>
        <v>2333627</v>
      </c>
      <c r="E57" s="22">
        <f t="shared" si="1"/>
        <v>66.95423718212454</v>
      </c>
      <c r="F57" s="12">
        <f t="shared" si="2"/>
        <v>3485406</v>
      </c>
      <c r="G57" s="22">
        <f t="shared" si="3"/>
        <v>100</v>
      </c>
    </row>
    <row r="58" spans="1:7" ht="30" customHeight="1">
      <c r="A58" s="35" t="s">
        <v>562</v>
      </c>
      <c r="B58" s="35"/>
      <c r="C58" s="35"/>
      <c r="D58" s="35"/>
      <c r="E58" s="35"/>
      <c r="F58" s="35"/>
      <c r="G58" s="35"/>
    </row>
    <row r="59" spans="1:7" ht="15" customHeight="1">
      <c r="A59" s="32" t="s">
        <v>563</v>
      </c>
      <c r="B59" s="32"/>
      <c r="C59" s="32"/>
      <c r="D59" s="32"/>
      <c r="E59" s="32"/>
      <c r="F59" s="32"/>
      <c r="G59" s="32"/>
    </row>
  </sheetData>
  <mergeCells count="8">
    <mergeCell ref="A2:G2"/>
    <mergeCell ref="A4:G4"/>
    <mergeCell ref="F6:G6"/>
    <mergeCell ref="A58:G58"/>
    <mergeCell ref="A59:G59"/>
    <mergeCell ref="A6:A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6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36"/>
      <c r="B2" s="37"/>
      <c r="C2" s="37"/>
      <c r="D2" s="37"/>
      <c r="E2" s="37"/>
      <c r="F2" s="37"/>
      <c r="G2" s="38"/>
    </row>
    <row r="3" ht="15" customHeight="1"/>
    <row r="4" spans="1:7" ht="30" customHeight="1">
      <c r="A4" s="30" t="s">
        <v>572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316</v>
      </c>
      <c r="B8" s="7">
        <v>122047</v>
      </c>
      <c r="C8" s="8">
        <f>(B8*100)/$F$64</f>
        <v>1.4288299906904258</v>
      </c>
      <c r="D8" s="7">
        <v>0</v>
      </c>
      <c r="E8" s="8">
        <f>(D8*100)/$F$64</f>
        <v>0</v>
      </c>
      <c r="F8" s="7">
        <f>B8+D8</f>
        <v>122047</v>
      </c>
      <c r="G8" s="8">
        <f>(F8*100)/$F$64</f>
        <v>1.4288299906904258</v>
      </c>
    </row>
    <row r="9" spans="1:7" ht="30" customHeight="1">
      <c r="A9" s="2" t="s">
        <v>133</v>
      </c>
      <c r="B9" s="9">
        <v>133</v>
      </c>
      <c r="C9" s="10">
        <f aca="true" t="shared" si="0" ref="C9:C64">(B9*100)/$F$64</f>
        <v>0.0015570590736505331</v>
      </c>
      <c r="D9" s="9">
        <v>0</v>
      </c>
      <c r="E9" s="10">
        <f aca="true" t="shared" si="1" ref="E9:E64">(D9*100)/$F$64</f>
        <v>0</v>
      </c>
      <c r="F9" s="9">
        <f aca="true" t="shared" si="2" ref="F9:F64">B9+D9</f>
        <v>133</v>
      </c>
      <c r="G9" s="10">
        <f aca="true" t="shared" si="3" ref="G9:G64">(F9*100)/$F$64</f>
        <v>0.0015570590736505331</v>
      </c>
    </row>
    <row r="10" spans="1:7" ht="30" customHeight="1">
      <c r="A10" s="2" t="s">
        <v>134</v>
      </c>
      <c r="B10" s="9">
        <v>511</v>
      </c>
      <c r="C10" s="10">
        <f t="shared" si="0"/>
        <v>0.005982384861920469</v>
      </c>
      <c r="D10" s="9">
        <v>0</v>
      </c>
      <c r="E10" s="10">
        <f t="shared" si="1"/>
        <v>0</v>
      </c>
      <c r="F10" s="9">
        <f t="shared" si="2"/>
        <v>511</v>
      </c>
      <c r="G10" s="10">
        <f t="shared" si="3"/>
        <v>0.005982384861920469</v>
      </c>
    </row>
    <row r="11" spans="1:7" ht="30" customHeight="1">
      <c r="A11" s="2" t="s">
        <v>317</v>
      </c>
      <c r="B11" s="9">
        <v>2110</v>
      </c>
      <c r="C11" s="10">
        <f t="shared" si="0"/>
        <v>0.024702215378967104</v>
      </c>
      <c r="D11" s="9">
        <v>0</v>
      </c>
      <c r="E11" s="10">
        <f t="shared" si="1"/>
        <v>0</v>
      </c>
      <c r="F11" s="9">
        <f t="shared" si="2"/>
        <v>2110</v>
      </c>
      <c r="G11" s="10">
        <f t="shared" si="3"/>
        <v>0.024702215378967104</v>
      </c>
    </row>
    <row r="12" spans="1:7" ht="30" customHeight="1">
      <c r="A12" s="2" t="s">
        <v>231</v>
      </c>
      <c r="B12" s="9">
        <v>36748</v>
      </c>
      <c r="C12" s="10">
        <f t="shared" si="0"/>
        <v>0.4302165927707503</v>
      </c>
      <c r="D12" s="9">
        <v>0</v>
      </c>
      <c r="E12" s="10">
        <f t="shared" si="1"/>
        <v>0</v>
      </c>
      <c r="F12" s="9">
        <f t="shared" si="2"/>
        <v>36748</v>
      </c>
      <c r="G12" s="10">
        <f t="shared" si="3"/>
        <v>0.4302165927707503</v>
      </c>
    </row>
    <row r="13" spans="1:7" ht="30" customHeight="1">
      <c r="A13" s="2" t="s">
        <v>138</v>
      </c>
      <c r="B13" s="9">
        <v>26477</v>
      </c>
      <c r="C13" s="10">
        <f t="shared" si="0"/>
        <v>0.3099718277672569</v>
      </c>
      <c r="D13" s="9">
        <v>0</v>
      </c>
      <c r="E13" s="10">
        <f t="shared" si="1"/>
        <v>0</v>
      </c>
      <c r="F13" s="9">
        <f t="shared" si="2"/>
        <v>26477</v>
      </c>
      <c r="G13" s="10">
        <f t="shared" si="3"/>
        <v>0.3099718277672569</v>
      </c>
    </row>
    <row r="14" spans="1:7" ht="30" customHeight="1">
      <c r="A14" s="2" t="s">
        <v>318</v>
      </c>
      <c r="B14" s="9">
        <v>55711</v>
      </c>
      <c r="C14" s="10">
        <f t="shared" si="0"/>
        <v>0.6522204364822921</v>
      </c>
      <c r="D14" s="9">
        <v>0</v>
      </c>
      <c r="E14" s="10">
        <f t="shared" si="1"/>
        <v>0</v>
      </c>
      <c r="F14" s="9">
        <f t="shared" si="2"/>
        <v>55711</v>
      </c>
      <c r="G14" s="10">
        <f t="shared" si="3"/>
        <v>0.6522204364822921</v>
      </c>
    </row>
    <row r="15" spans="1:7" ht="30" customHeight="1">
      <c r="A15" s="2" t="s">
        <v>232</v>
      </c>
      <c r="B15" s="9">
        <v>107</v>
      </c>
      <c r="C15" s="10">
        <f t="shared" si="0"/>
        <v>0.001252671585568474</v>
      </c>
      <c r="D15" s="9">
        <v>0</v>
      </c>
      <c r="E15" s="10">
        <f t="shared" si="1"/>
        <v>0</v>
      </c>
      <c r="F15" s="9">
        <f t="shared" si="2"/>
        <v>107</v>
      </c>
      <c r="G15" s="10">
        <f t="shared" si="3"/>
        <v>0.001252671585568474</v>
      </c>
    </row>
    <row r="16" spans="1:7" ht="30" customHeight="1">
      <c r="A16" s="2" t="s">
        <v>247</v>
      </c>
      <c r="B16" s="9">
        <v>11088</v>
      </c>
      <c r="C16" s="10">
        <f t="shared" si="0"/>
        <v>0.12980955645591813</v>
      </c>
      <c r="D16" s="9">
        <v>0</v>
      </c>
      <c r="E16" s="10">
        <f t="shared" si="1"/>
        <v>0</v>
      </c>
      <c r="F16" s="9">
        <f t="shared" si="2"/>
        <v>11088</v>
      </c>
      <c r="G16" s="10">
        <f t="shared" si="3"/>
        <v>0.12980955645591813</v>
      </c>
    </row>
    <row r="17" spans="1:7" ht="30" customHeight="1">
      <c r="A17" s="2" t="s">
        <v>248</v>
      </c>
      <c r="B17" s="9">
        <v>7990</v>
      </c>
      <c r="C17" s="10">
        <f t="shared" si="0"/>
        <v>0.09354061652983278</v>
      </c>
      <c r="D17" s="9">
        <v>0</v>
      </c>
      <c r="E17" s="10">
        <f t="shared" si="1"/>
        <v>0</v>
      </c>
      <c r="F17" s="9">
        <f t="shared" si="2"/>
        <v>7990</v>
      </c>
      <c r="G17" s="10">
        <f t="shared" si="3"/>
        <v>0.09354061652983278</v>
      </c>
    </row>
    <row r="18" spans="1:7" ht="30" customHeight="1">
      <c r="A18" s="2" t="s">
        <v>319</v>
      </c>
      <c r="B18" s="9">
        <v>0</v>
      </c>
      <c r="C18" s="10">
        <f t="shared" si="0"/>
        <v>0</v>
      </c>
      <c r="D18" s="9">
        <v>2885</v>
      </c>
      <c r="E18" s="10">
        <f t="shared" si="1"/>
        <v>0.033775303966028486</v>
      </c>
      <c r="F18" s="9">
        <f t="shared" si="2"/>
        <v>2885</v>
      </c>
      <c r="G18" s="10">
        <f t="shared" si="3"/>
        <v>0.033775303966028486</v>
      </c>
    </row>
    <row r="19" spans="1:7" ht="30" customHeight="1">
      <c r="A19" s="2" t="s">
        <v>140</v>
      </c>
      <c r="B19" s="9">
        <v>0</v>
      </c>
      <c r="C19" s="10">
        <f t="shared" si="0"/>
        <v>0</v>
      </c>
      <c r="D19" s="9">
        <v>4245</v>
      </c>
      <c r="E19" s="10">
        <f t="shared" si="1"/>
        <v>0.04969711103493619</v>
      </c>
      <c r="F19" s="9">
        <f t="shared" si="2"/>
        <v>4245</v>
      </c>
      <c r="G19" s="10">
        <f t="shared" si="3"/>
        <v>0.04969711103493619</v>
      </c>
    </row>
    <row r="20" spans="1:7" ht="30" customHeight="1">
      <c r="A20" s="2" t="s">
        <v>141</v>
      </c>
      <c r="B20" s="9">
        <v>0</v>
      </c>
      <c r="C20" s="10">
        <f t="shared" si="0"/>
        <v>0</v>
      </c>
      <c r="D20" s="9">
        <v>27890</v>
      </c>
      <c r="E20" s="10">
        <f t="shared" si="1"/>
        <v>0.3265141170234088</v>
      </c>
      <c r="F20" s="9">
        <f t="shared" si="2"/>
        <v>27890</v>
      </c>
      <c r="G20" s="10">
        <f t="shared" si="3"/>
        <v>0.3265141170234088</v>
      </c>
    </row>
    <row r="21" spans="1:7" ht="30" customHeight="1">
      <c r="A21" s="2" t="s">
        <v>311</v>
      </c>
      <c r="B21" s="9">
        <v>0</v>
      </c>
      <c r="C21" s="10">
        <f t="shared" si="0"/>
        <v>0</v>
      </c>
      <c r="D21" s="9">
        <v>9325</v>
      </c>
      <c r="E21" s="10">
        <f t="shared" si="1"/>
        <v>0.10916974332173851</v>
      </c>
      <c r="F21" s="9">
        <f t="shared" si="2"/>
        <v>9325</v>
      </c>
      <c r="G21" s="10">
        <f t="shared" si="3"/>
        <v>0.10916974332173851</v>
      </c>
    </row>
    <row r="22" spans="1:7" ht="30" customHeight="1">
      <c r="A22" s="2" t="s">
        <v>249</v>
      </c>
      <c r="B22" s="9">
        <v>0</v>
      </c>
      <c r="C22" s="10">
        <f t="shared" si="0"/>
        <v>0</v>
      </c>
      <c r="D22" s="9">
        <v>2981</v>
      </c>
      <c r="E22" s="10">
        <f t="shared" si="1"/>
        <v>0.03489919622971609</v>
      </c>
      <c r="F22" s="9">
        <f t="shared" si="2"/>
        <v>2981</v>
      </c>
      <c r="G22" s="10">
        <f t="shared" si="3"/>
        <v>0.03489919622971609</v>
      </c>
    </row>
    <row r="23" spans="1:7" ht="30" customHeight="1">
      <c r="A23" s="2" t="s">
        <v>250</v>
      </c>
      <c r="B23" s="9">
        <v>0</v>
      </c>
      <c r="C23" s="10">
        <f t="shared" si="0"/>
        <v>0</v>
      </c>
      <c r="D23" s="9">
        <v>1469</v>
      </c>
      <c r="E23" s="10">
        <f t="shared" si="1"/>
        <v>0.017197893076636342</v>
      </c>
      <c r="F23" s="9">
        <f t="shared" si="2"/>
        <v>1469</v>
      </c>
      <c r="G23" s="10">
        <f t="shared" si="3"/>
        <v>0.017197893076636342</v>
      </c>
    </row>
    <row r="24" spans="1:7" ht="30" customHeight="1">
      <c r="A24" s="2" t="s">
        <v>320</v>
      </c>
      <c r="B24" s="9">
        <v>0</v>
      </c>
      <c r="C24" s="10">
        <f t="shared" si="0"/>
        <v>0</v>
      </c>
      <c r="D24" s="9">
        <v>14205</v>
      </c>
      <c r="E24" s="10">
        <f t="shared" si="1"/>
        <v>0.166300933392525</v>
      </c>
      <c r="F24" s="9">
        <f t="shared" si="2"/>
        <v>14205</v>
      </c>
      <c r="G24" s="10">
        <f t="shared" si="3"/>
        <v>0.166300933392525</v>
      </c>
    </row>
    <row r="25" spans="1:7" ht="30" customHeight="1">
      <c r="A25" s="2" t="s">
        <v>321</v>
      </c>
      <c r="B25" s="9">
        <v>0</v>
      </c>
      <c r="C25" s="10">
        <f t="shared" si="0"/>
        <v>0</v>
      </c>
      <c r="D25" s="9">
        <v>133</v>
      </c>
      <c r="E25" s="10">
        <f t="shared" si="1"/>
        <v>0.0015570590736505331</v>
      </c>
      <c r="F25" s="9">
        <f t="shared" si="2"/>
        <v>133</v>
      </c>
      <c r="G25" s="10">
        <f t="shared" si="3"/>
        <v>0.0015570590736505331</v>
      </c>
    </row>
    <row r="26" spans="1:7" ht="30" customHeight="1">
      <c r="A26" s="2" t="s">
        <v>252</v>
      </c>
      <c r="B26" s="9">
        <v>839822</v>
      </c>
      <c r="C26" s="10">
        <f t="shared" si="0"/>
        <v>9.831973423694272</v>
      </c>
      <c r="D26" s="9">
        <v>0</v>
      </c>
      <c r="E26" s="10">
        <f t="shared" si="1"/>
        <v>0</v>
      </c>
      <c r="F26" s="9">
        <f t="shared" si="2"/>
        <v>839822</v>
      </c>
      <c r="G26" s="10">
        <f t="shared" si="3"/>
        <v>9.831973423694272</v>
      </c>
    </row>
    <row r="27" spans="1:7" ht="30" customHeight="1">
      <c r="A27" s="2" t="s">
        <v>85</v>
      </c>
      <c r="B27" s="9">
        <v>49816</v>
      </c>
      <c r="C27" s="10">
        <f t="shared" si="0"/>
        <v>0.5832064271652253</v>
      </c>
      <c r="D27" s="9">
        <v>0</v>
      </c>
      <c r="E27" s="10">
        <f t="shared" si="1"/>
        <v>0</v>
      </c>
      <c r="F27" s="9">
        <f t="shared" si="2"/>
        <v>49816</v>
      </c>
      <c r="G27" s="10">
        <f t="shared" si="3"/>
        <v>0.5832064271652253</v>
      </c>
    </row>
    <row r="28" spans="1:7" ht="30" customHeight="1">
      <c r="A28" s="2" t="s">
        <v>110</v>
      </c>
      <c r="B28" s="9">
        <v>187339</v>
      </c>
      <c r="C28" s="10">
        <f t="shared" si="0"/>
        <v>2.1932172165309565</v>
      </c>
      <c r="D28" s="9">
        <v>0</v>
      </c>
      <c r="E28" s="10">
        <f t="shared" si="1"/>
        <v>0</v>
      </c>
      <c r="F28" s="9">
        <f t="shared" si="2"/>
        <v>187339</v>
      </c>
      <c r="G28" s="10">
        <f t="shared" si="3"/>
        <v>2.1932172165309565</v>
      </c>
    </row>
    <row r="29" spans="1:7" ht="30" customHeight="1">
      <c r="A29" s="2" t="s">
        <v>322</v>
      </c>
      <c r="B29" s="9">
        <v>216469</v>
      </c>
      <c r="C29" s="10">
        <f t="shared" si="0"/>
        <v>2.5342482752936637</v>
      </c>
      <c r="D29" s="9">
        <v>0</v>
      </c>
      <c r="E29" s="10">
        <f t="shared" si="1"/>
        <v>0</v>
      </c>
      <c r="F29" s="9">
        <f t="shared" si="2"/>
        <v>216469</v>
      </c>
      <c r="G29" s="10">
        <f t="shared" si="3"/>
        <v>2.5342482752936637</v>
      </c>
    </row>
    <row r="30" spans="1:7" ht="30" customHeight="1">
      <c r="A30" s="2" t="s">
        <v>143</v>
      </c>
      <c r="B30" s="9">
        <v>319337</v>
      </c>
      <c r="C30" s="10">
        <f t="shared" si="0"/>
        <v>3.7385456646792505</v>
      </c>
      <c r="D30" s="9">
        <v>0</v>
      </c>
      <c r="E30" s="10">
        <f t="shared" si="1"/>
        <v>0</v>
      </c>
      <c r="F30" s="9">
        <f t="shared" si="2"/>
        <v>319337</v>
      </c>
      <c r="G30" s="10">
        <f t="shared" si="3"/>
        <v>3.7385456646792505</v>
      </c>
    </row>
    <row r="31" spans="1:7" ht="30" customHeight="1">
      <c r="A31" s="2" t="s">
        <v>254</v>
      </c>
      <c r="B31" s="9">
        <v>665118</v>
      </c>
      <c r="C31" s="10">
        <f t="shared" si="0"/>
        <v>7.786676819160116</v>
      </c>
      <c r="D31" s="9">
        <v>0</v>
      </c>
      <c r="E31" s="10">
        <f t="shared" si="1"/>
        <v>0</v>
      </c>
      <c r="F31" s="9">
        <f t="shared" si="2"/>
        <v>665118</v>
      </c>
      <c r="G31" s="10">
        <f t="shared" si="3"/>
        <v>7.786676819160116</v>
      </c>
    </row>
    <row r="32" spans="1:7" ht="30" customHeight="1">
      <c r="A32" s="2" t="s">
        <v>323</v>
      </c>
      <c r="B32" s="9">
        <v>1611724</v>
      </c>
      <c r="C32" s="10">
        <f t="shared" si="0"/>
        <v>18.868793070829565</v>
      </c>
      <c r="D32" s="9">
        <v>0</v>
      </c>
      <c r="E32" s="10">
        <f t="shared" si="1"/>
        <v>0</v>
      </c>
      <c r="F32" s="9">
        <f t="shared" si="2"/>
        <v>1611724</v>
      </c>
      <c r="G32" s="10">
        <f t="shared" si="3"/>
        <v>18.868793070829565</v>
      </c>
    </row>
    <row r="33" spans="1:7" ht="30" customHeight="1">
      <c r="A33" s="2" t="s">
        <v>324</v>
      </c>
      <c r="B33" s="9">
        <v>0</v>
      </c>
      <c r="C33" s="10">
        <f t="shared" si="0"/>
        <v>0</v>
      </c>
      <c r="D33" s="9">
        <v>1339</v>
      </c>
      <c r="E33" s="10">
        <f t="shared" si="1"/>
        <v>0.015675955636226046</v>
      </c>
      <c r="F33" s="9">
        <f t="shared" si="2"/>
        <v>1339</v>
      </c>
      <c r="G33" s="10">
        <f t="shared" si="3"/>
        <v>0.015675955636226046</v>
      </c>
    </row>
    <row r="34" spans="1:7" ht="30" customHeight="1">
      <c r="A34" s="2" t="s">
        <v>325</v>
      </c>
      <c r="B34" s="9">
        <v>0</v>
      </c>
      <c r="C34" s="10">
        <f t="shared" si="0"/>
        <v>0</v>
      </c>
      <c r="D34" s="9">
        <v>144814</v>
      </c>
      <c r="E34" s="10">
        <f t="shared" si="1"/>
        <v>1.695368065350589</v>
      </c>
      <c r="F34" s="9">
        <f t="shared" si="2"/>
        <v>144814</v>
      </c>
      <c r="G34" s="10">
        <f t="shared" si="3"/>
        <v>1.695368065350589</v>
      </c>
    </row>
    <row r="35" spans="1:7" ht="30" customHeight="1">
      <c r="A35" s="2" t="s">
        <v>116</v>
      </c>
      <c r="B35" s="9">
        <v>0</v>
      </c>
      <c r="C35" s="10">
        <f t="shared" si="0"/>
        <v>0</v>
      </c>
      <c r="D35" s="9">
        <v>1862</v>
      </c>
      <c r="E35" s="10">
        <f t="shared" si="1"/>
        <v>0.021798827031107464</v>
      </c>
      <c r="F35" s="9">
        <f t="shared" si="2"/>
        <v>1862</v>
      </c>
      <c r="G35" s="10">
        <f t="shared" si="3"/>
        <v>0.021798827031107464</v>
      </c>
    </row>
    <row r="36" spans="1:7" ht="30" customHeight="1">
      <c r="A36" s="2" t="s">
        <v>117</v>
      </c>
      <c r="B36" s="9">
        <v>0</v>
      </c>
      <c r="C36" s="10">
        <f t="shared" si="0"/>
        <v>0</v>
      </c>
      <c r="D36" s="9">
        <v>19358</v>
      </c>
      <c r="E36" s="10">
        <f t="shared" si="1"/>
        <v>0.22662819208817309</v>
      </c>
      <c r="F36" s="9">
        <f t="shared" si="2"/>
        <v>19358</v>
      </c>
      <c r="G36" s="10">
        <f t="shared" si="3"/>
        <v>0.22662819208817309</v>
      </c>
    </row>
    <row r="37" spans="1:7" ht="30" customHeight="1">
      <c r="A37" s="2" t="s">
        <v>326</v>
      </c>
      <c r="B37" s="9">
        <v>0</v>
      </c>
      <c r="C37" s="10">
        <f t="shared" si="0"/>
        <v>0</v>
      </c>
      <c r="D37" s="9">
        <v>118323</v>
      </c>
      <c r="E37" s="10">
        <f t="shared" si="1"/>
        <v>1.3852323366282109</v>
      </c>
      <c r="F37" s="9">
        <f t="shared" si="2"/>
        <v>118323</v>
      </c>
      <c r="G37" s="10">
        <f t="shared" si="3"/>
        <v>1.3852323366282109</v>
      </c>
    </row>
    <row r="38" spans="1:7" ht="30" customHeight="1">
      <c r="A38" s="2" t="s">
        <v>312</v>
      </c>
      <c r="B38" s="9">
        <v>0</v>
      </c>
      <c r="C38" s="10">
        <f t="shared" si="0"/>
        <v>0</v>
      </c>
      <c r="D38" s="9">
        <v>6162</v>
      </c>
      <c r="E38" s="10">
        <f t="shared" si="1"/>
        <v>0.07213983467544802</v>
      </c>
      <c r="F38" s="9">
        <f t="shared" si="2"/>
        <v>6162</v>
      </c>
      <c r="G38" s="10">
        <f t="shared" si="3"/>
        <v>0.07213983467544802</v>
      </c>
    </row>
    <row r="39" spans="1:7" ht="30" customHeight="1">
      <c r="A39" s="2" t="s">
        <v>313</v>
      </c>
      <c r="B39" s="9">
        <v>0</v>
      </c>
      <c r="C39" s="10">
        <f t="shared" si="0"/>
        <v>0</v>
      </c>
      <c r="D39" s="9">
        <v>26220</v>
      </c>
      <c r="E39" s="10">
        <f t="shared" si="1"/>
        <v>0.3069630745196765</v>
      </c>
      <c r="F39" s="9">
        <f t="shared" si="2"/>
        <v>26220</v>
      </c>
      <c r="G39" s="10">
        <f t="shared" si="3"/>
        <v>0.3069630745196765</v>
      </c>
    </row>
    <row r="40" spans="1:7" ht="30" customHeight="1">
      <c r="A40" s="2" t="s">
        <v>314</v>
      </c>
      <c r="B40" s="9">
        <v>0</v>
      </c>
      <c r="C40" s="10">
        <f t="shared" si="0"/>
        <v>0</v>
      </c>
      <c r="D40" s="9">
        <v>35644</v>
      </c>
      <c r="E40" s="10">
        <f t="shared" si="1"/>
        <v>0.4172918317383429</v>
      </c>
      <c r="F40" s="9">
        <f t="shared" si="2"/>
        <v>35644</v>
      </c>
      <c r="G40" s="10">
        <f t="shared" si="3"/>
        <v>0.4172918317383429</v>
      </c>
    </row>
    <row r="41" spans="1:7" ht="30" customHeight="1">
      <c r="A41" s="2" t="s">
        <v>315</v>
      </c>
      <c r="B41" s="9">
        <v>0</v>
      </c>
      <c r="C41" s="10">
        <f t="shared" si="0"/>
        <v>0</v>
      </c>
      <c r="D41" s="9">
        <v>1011</v>
      </c>
      <c r="E41" s="10">
        <f t="shared" si="1"/>
        <v>0.011835990401960069</v>
      </c>
      <c r="F41" s="9">
        <f t="shared" si="2"/>
        <v>1011</v>
      </c>
      <c r="G41" s="10">
        <f t="shared" si="3"/>
        <v>0.011835990401960069</v>
      </c>
    </row>
    <row r="42" spans="1:7" ht="30" customHeight="1">
      <c r="A42" s="2" t="s">
        <v>255</v>
      </c>
      <c r="B42" s="9">
        <v>228545</v>
      </c>
      <c r="C42" s="10">
        <f t="shared" si="0"/>
        <v>2.6756245562967003</v>
      </c>
      <c r="D42" s="9">
        <v>0</v>
      </c>
      <c r="E42" s="10">
        <f t="shared" si="1"/>
        <v>0</v>
      </c>
      <c r="F42" s="9">
        <f t="shared" si="2"/>
        <v>228545</v>
      </c>
      <c r="G42" s="10">
        <f t="shared" si="3"/>
        <v>2.6756245562967003</v>
      </c>
    </row>
    <row r="43" spans="1:7" ht="30" customHeight="1">
      <c r="A43" s="2" t="s">
        <v>219</v>
      </c>
      <c r="B43" s="9">
        <v>83863</v>
      </c>
      <c r="C43" s="10">
        <f t="shared" si="0"/>
        <v>0.9818018428086817</v>
      </c>
      <c r="D43" s="9">
        <v>0</v>
      </c>
      <c r="E43" s="10">
        <f t="shared" si="1"/>
        <v>0</v>
      </c>
      <c r="F43" s="9">
        <f t="shared" si="2"/>
        <v>83863</v>
      </c>
      <c r="G43" s="10">
        <f t="shared" si="3"/>
        <v>0.9818018428086817</v>
      </c>
    </row>
    <row r="44" spans="1:7" ht="30" customHeight="1">
      <c r="A44" s="2" t="s">
        <v>327</v>
      </c>
      <c r="B44" s="9">
        <v>14278</v>
      </c>
      <c r="C44" s="10">
        <f t="shared" si="0"/>
        <v>0.16715555980137078</v>
      </c>
      <c r="D44" s="9">
        <v>0</v>
      </c>
      <c r="E44" s="10">
        <f t="shared" si="1"/>
        <v>0</v>
      </c>
      <c r="F44" s="9">
        <f t="shared" si="2"/>
        <v>14278</v>
      </c>
      <c r="G44" s="10">
        <f t="shared" si="3"/>
        <v>0.16715555980137078</v>
      </c>
    </row>
    <row r="45" spans="1:7" ht="30" customHeight="1">
      <c r="A45" s="2" t="s">
        <v>257</v>
      </c>
      <c r="B45" s="9">
        <v>1482461</v>
      </c>
      <c r="C45" s="10">
        <f t="shared" si="0"/>
        <v>17.355483844985287</v>
      </c>
      <c r="D45" s="9">
        <v>0</v>
      </c>
      <c r="E45" s="10">
        <f t="shared" si="1"/>
        <v>0</v>
      </c>
      <c r="F45" s="9">
        <f t="shared" si="2"/>
        <v>1482461</v>
      </c>
      <c r="G45" s="10">
        <f t="shared" si="3"/>
        <v>17.355483844985287</v>
      </c>
    </row>
    <row r="46" spans="1:7" ht="30" customHeight="1">
      <c r="A46" s="2" t="s">
        <v>328</v>
      </c>
      <c r="B46" s="9">
        <v>376127</v>
      </c>
      <c r="C46" s="10">
        <f t="shared" si="0"/>
        <v>4.403398181916948</v>
      </c>
      <c r="D46" s="9">
        <v>0</v>
      </c>
      <c r="E46" s="10">
        <f t="shared" si="1"/>
        <v>0</v>
      </c>
      <c r="F46" s="9">
        <f t="shared" si="2"/>
        <v>376127</v>
      </c>
      <c r="G46" s="10">
        <f t="shared" si="3"/>
        <v>4.403398181916948</v>
      </c>
    </row>
    <row r="47" spans="1:7" ht="30" customHeight="1">
      <c r="A47" s="2" t="s">
        <v>329</v>
      </c>
      <c r="B47" s="9">
        <v>536</v>
      </c>
      <c r="C47" s="10">
        <f t="shared" si="0"/>
        <v>0.00627506513892245</v>
      </c>
      <c r="D47" s="9">
        <v>0</v>
      </c>
      <c r="E47" s="10">
        <f t="shared" si="1"/>
        <v>0</v>
      </c>
      <c r="F47" s="9">
        <f t="shared" si="2"/>
        <v>536</v>
      </c>
      <c r="G47" s="10">
        <f t="shared" si="3"/>
        <v>0.00627506513892245</v>
      </c>
    </row>
    <row r="48" spans="1:7" ht="30" customHeight="1">
      <c r="A48" s="2" t="s">
        <v>259</v>
      </c>
      <c r="B48" s="9">
        <v>0</v>
      </c>
      <c r="C48" s="10">
        <f t="shared" si="0"/>
        <v>0</v>
      </c>
      <c r="D48" s="9">
        <v>340218</v>
      </c>
      <c r="E48" s="10">
        <f t="shared" si="1"/>
        <v>3.9830039392423844</v>
      </c>
      <c r="F48" s="9">
        <f t="shared" si="2"/>
        <v>340218</v>
      </c>
      <c r="G48" s="10">
        <f t="shared" si="3"/>
        <v>3.9830039392423844</v>
      </c>
    </row>
    <row r="49" spans="1:7" ht="30" customHeight="1">
      <c r="A49" s="2" t="s">
        <v>127</v>
      </c>
      <c r="B49" s="9">
        <v>0</v>
      </c>
      <c r="C49" s="10">
        <f t="shared" si="0"/>
        <v>0</v>
      </c>
      <c r="D49" s="9">
        <v>4403</v>
      </c>
      <c r="E49" s="10">
        <f t="shared" si="1"/>
        <v>0.051546850385588705</v>
      </c>
      <c r="F49" s="9">
        <f t="shared" si="2"/>
        <v>4403</v>
      </c>
      <c r="G49" s="10">
        <f t="shared" si="3"/>
        <v>0.051546850385588705</v>
      </c>
    </row>
    <row r="50" spans="1:7" ht="30" customHeight="1">
      <c r="A50" s="2" t="s">
        <v>151</v>
      </c>
      <c r="B50" s="9">
        <v>0</v>
      </c>
      <c r="C50" s="10">
        <f t="shared" si="0"/>
        <v>0</v>
      </c>
      <c r="D50" s="9">
        <v>4782</v>
      </c>
      <c r="E50" s="10">
        <f t="shared" si="1"/>
        <v>0.05598388338493872</v>
      </c>
      <c r="F50" s="9">
        <f t="shared" si="2"/>
        <v>4782</v>
      </c>
      <c r="G50" s="10">
        <f t="shared" si="3"/>
        <v>0.05598388338493872</v>
      </c>
    </row>
    <row r="51" spans="1:7" ht="30" customHeight="1">
      <c r="A51" s="2" t="s">
        <v>330</v>
      </c>
      <c r="B51" s="9">
        <v>0</v>
      </c>
      <c r="C51" s="10">
        <f t="shared" si="0"/>
        <v>0</v>
      </c>
      <c r="D51" s="9">
        <v>13025</v>
      </c>
      <c r="E51" s="10">
        <f t="shared" si="1"/>
        <v>0.15248642431803153</v>
      </c>
      <c r="F51" s="9">
        <f t="shared" si="2"/>
        <v>13025</v>
      </c>
      <c r="G51" s="10">
        <f t="shared" si="3"/>
        <v>0.15248642431803153</v>
      </c>
    </row>
    <row r="52" spans="1:7" ht="30" customHeight="1">
      <c r="A52" s="2" t="s">
        <v>152</v>
      </c>
      <c r="B52" s="9">
        <v>0</v>
      </c>
      <c r="C52" s="10">
        <f t="shared" si="0"/>
        <v>0</v>
      </c>
      <c r="D52" s="9">
        <v>9656</v>
      </c>
      <c r="E52" s="10">
        <f t="shared" si="1"/>
        <v>0.11304483018924473</v>
      </c>
      <c r="F52" s="9">
        <f t="shared" si="2"/>
        <v>9656</v>
      </c>
      <c r="G52" s="10">
        <f t="shared" si="3"/>
        <v>0.11304483018924473</v>
      </c>
    </row>
    <row r="53" spans="1:7" ht="30" customHeight="1">
      <c r="A53" s="2" t="s">
        <v>331</v>
      </c>
      <c r="B53" s="9">
        <v>0</v>
      </c>
      <c r="C53" s="10">
        <f t="shared" si="0"/>
        <v>0</v>
      </c>
      <c r="D53" s="9">
        <v>899139</v>
      </c>
      <c r="E53" s="10">
        <f t="shared" si="1"/>
        <v>10.52641006333133</v>
      </c>
      <c r="F53" s="9">
        <f t="shared" si="2"/>
        <v>899139</v>
      </c>
      <c r="G53" s="10">
        <f t="shared" si="3"/>
        <v>10.52641006333133</v>
      </c>
    </row>
    <row r="54" spans="1:7" ht="30" customHeight="1">
      <c r="A54" s="2" t="s">
        <v>262</v>
      </c>
      <c r="B54" s="9">
        <v>0</v>
      </c>
      <c r="C54" s="10">
        <f t="shared" si="0"/>
        <v>0</v>
      </c>
      <c r="D54" s="9">
        <v>430899</v>
      </c>
      <c r="E54" s="10">
        <f t="shared" si="1"/>
        <v>5.044625547195046</v>
      </c>
      <c r="F54" s="9">
        <f t="shared" si="2"/>
        <v>430899</v>
      </c>
      <c r="G54" s="10">
        <f t="shared" si="3"/>
        <v>5.044625547195046</v>
      </c>
    </row>
    <row r="55" spans="1:7" ht="30" customHeight="1">
      <c r="A55" s="2" t="s">
        <v>263</v>
      </c>
      <c r="B55" s="9">
        <v>0</v>
      </c>
      <c r="C55" s="10">
        <f t="shared" si="0"/>
        <v>0</v>
      </c>
      <c r="D55" s="9">
        <v>32592</v>
      </c>
      <c r="E55" s="10">
        <f t="shared" si="1"/>
        <v>0.38156142352194117</v>
      </c>
      <c r="F55" s="9">
        <f t="shared" si="2"/>
        <v>32592</v>
      </c>
      <c r="G55" s="10">
        <f t="shared" si="3"/>
        <v>0.38156142352194117</v>
      </c>
    </row>
    <row r="56" spans="1:7" ht="30" customHeight="1">
      <c r="A56" s="2" t="s">
        <v>95</v>
      </c>
      <c r="B56" s="9">
        <v>0</v>
      </c>
      <c r="C56" s="10">
        <f t="shared" si="0"/>
        <v>0</v>
      </c>
      <c r="D56" s="9">
        <v>1207</v>
      </c>
      <c r="E56" s="10">
        <f t="shared" si="1"/>
        <v>0.014130603773655591</v>
      </c>
      <c r="F56" s="9">
        <f t="shared" si="2"/>
        <v>1207</v>
      </c>
      <c r="G56" s="10">
        <f t="shared" si="3"/>
        <v>0.014130603773655591</v>
      </c>
    </row>
    <row r="57" spans="1:7" ht="30" customHeight="1">
      <c r="A57" s="2" t="s">
        <v>130</v>
      </c>
      <c r="B57" s="9">
        <v>0</v>
      </c>
      <c r="C57" s="10">
        <f t="shared" si="0"/>
        <v>0</v>
      </c>
      <c r="D57" s="9">
        <v>1705</v>
      </c>
      <c r="E57" s="10">
        <f t="shared" si="1"/>
        <v>0.01996079489153503</v>
      </c>
      <c r="F57" s="9">
        <f t="shared" si="2"/>
        <v>1705</v>
      </c>
      <c r="G57" s="10">
        <f t="shared" si="3"/>
        <v>0.01996079489153503</v>
      </c>
    </row>
    <row r="58" spans="1:7" ht="30" customHeight="1">
      <c r="A58" s="2" t="s">
        <v>154</v>
      </c>
      <c r="B58" s="9">
        <v>0</v>
      </c>
      <c r="C58" s="10">
        <f t="shared" si="0"/>
        <v>0</v>
      </c>
      <c r="D58" s="9">
        <v>14463</v>
      </c>
      <c r="E58" s="10">
        <f t="shared" si="1"/>
        <v>0.16932139385118541</v>
      </c>
      <c r="F58" s="9">
        <f t="shared" si="2"/>
        <v>14463</v>
      </c>
      <c r="G58" s="10">
        <f t="shared" si="3"/>
        <v>0.16932139385118541</v>
      </c>
    </row>
    <row r="59" spans="1:7" ht="30" customHeight="1">
      <c r="A59" s="2" t="s">
        <v>332</v>
      </c>
      <c r="B59" s="9">
        <v>0</v>
      </c>
      <c r="C59" s="10">
        <f t="shared" si="0"/>
        <v>0</v>
      </c>
      <c r="D59" s="9">
        <v>6140</v>
      </c>
      <c r="E59" s="10">
        <f t="shared" si="1"/>
        <v>0.07188227603168627</v>
      </c>
      <c r="F59" s="9">
        <f t="shared" si="2"/>
        <v>6140</v>
      </c>
      <c r="G59" s="10">
        <f t="shared" si="3"/>
        <v>0.07188227603168627</v>
      </c>
    </row>
    <row r="60" spans="1:7" ht="30" customHeight="1">
      <c r="A60" s="2" t="s">
        <v>242</v>
      </c>
      <c r="B60" s="9">
        <v>0</v>
      </c>
      <c r="C60" s="10">
        <f t="shared" si="0"/>
        <v>0</v>
      </c>
      <c r="D60" s="9">
        <v>25162</v>
      </c>
      <c r="E60" s="10">
        <f t="shared" si="1"/>
        <v>0.29457684519695276</v>
      </c>
      <c r="F60" s="9">
        <f t="shared" si="2"/>
        <v>25162</v>
      </c>
      <c r="G60" s="10">
        <f t="shared" si="3"/>
        <v>0.29457684519695276</v>
      </c>
    </row>
    <row r="61" spans="1:7" ht="30" customHeight="1">
      <c r="A61" s="2" t="s">
        <v>333</v>
      </c>
      <c r="B61" s="9">
        <v>887</v>
      </c>
      <c r="C61" s="10">
        <f t="shared" si="0"/>
        <v>0.010384296228030247</v>
      </c>
      <c r="D61" s="9">
        <v>0</v>
      </c>
      <c r="E61" s="10">
        <f t="shared" si="1"/>
        <v>0</v>
      </c>
      <c r="F61" s="9">
        <f t="shared" si="2"/>
        <v>887</v>
      </c>
      <c r="G61" s="10">
        <f t="shared" si="3"/>
        <v>0.010384296228030247</v>
      </c>
    </row>
    <row r="62" spans="1:7" ht="30" customHeight="1">
      <c r="A62" s="2" t="s">
        <v>334</v>
      </c>
      <c r="B62" s="9">
        <v>176</v>
      </c>
      <c r="C62" s="10">
        <f t="shared" si="0"/>
        <v>0.0020604691500939387</v>
      </c>
      <c r="D62" s="9">
        <v>0</v>
      </c>
      <c r="E62" s="10">
        <f t="shared" si="1"/>
        <v>0</v>
      </c>
      <c r="F62" s="9">
        <f t="shared" si="2"/>
        <v>176</v>
      </c>
      <c r="G62" s="10">
        <f t="shared" si="3"/>
        <v>0.0020604691500939387</v>
      </c>
    </row>
    <row r="63" spans="1:7" ht="30" customHeight="1">
      <c r="A63" s="2" t="s">
        <v>335</v>
      </c>
      <c r="B63" s="9">
        <v>1067</v>
      </c>
      <c r="C63" s="10">
        <f t="shared" si="0"/>
        <v>0.012491594222444504</v>
      </c>
      <c r="D63" s="9">
        <v>0</v>
      </c>
      <c r="E63" s="10">
        <f t="shared" si="1"/>
        <v>0</v>
      </c>
      <c r="F63" s="9">
        <f t="shared" si="2"/>
        <v>1067</v>
      </c>
      <c r="G63" s="10">
        <f t="shared" si="3"/>
        <v>0.012491594222444504</v>
      </c>
    </row>
    <row r="64" spans="1:7" ht="30" customHeight="1">
      <c r="A64" s="19" t="s">
        <v>132</v>
      </c>
      <c r="B64" s="12">
        <f>SUM(B8:B63)</f>
        <v>6340487</v>
      </c>
      <c r="C64" s="22">
        <f t="shared" si="0"/>
        <v>74.2294196594981</v>
      </c>
      <c r="D64" s="12">
        <f>SUM(D8:D63)</f>
        <v>2201257</v>
      </c>
      <c r="E64" s="22">
        <f t="shared" si="1"/>
        <v>25.770580340501894</v>
      </c>
      <c r="F64" s="12">
        <f t="shared" si="2"/>
        <v>8541744</v>
      </c>
      <c r="G64" s="22">
        <f t="shared" si="3"/>
        <v>100</v>
      </c>
    </row>
    <row r="65" spans="1:7" ht="30" customHeight="1">
      <c r="A65" s="35" t="s">
        <v>562</v>
      </c>
      <c r="B65" s="35"/>
      <c r="C65" s="35"/>
      <c r="D65" s="35"/>
      <c r="E65" s="35"/>
      <c r="F65" s="35"/>
      <c r="G65" s="35"/>
    </row>
    <row r="66" spans="1:7" ht="15" customHeight="1">
      <c r="A66" s="32" t="s">
        <v>563</v>
      </c>
      <c r="B66" s="32"/>
      <c r="C66" s="32"/>
      <c r="D66" s="32"/>
      <c r="E66" s="32"/>
      <c r="F66" s="32"/>
      <c r="G66" s="32"/>
    </row>
  </sheetData>
  <mergeCells count="8">
    <mergeCell ref="A2:G2"/>
    <mergeCell ref="A4:G4"/>
    <mergeCell ref="A65:G65"/>
    <mergeCell ref="A66:G66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573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301</v>
      </c>
      <c r="B8" s="7">
        <v>0</v>
      </c>
      <c r="C8" s="8">
        <f>(B8*100)/$F$38</f>
        <v>0</v>
      </c>
      <c r="D8" s="7">
        <v>9776</v>
      </c>
      <c r="E8" s="8">
        <f>(D8*100)/$F$38</f>
        <v>1.2019470164640675</v>
      </c>
      <c r="F8" s="7">
        <f>B8+D8</f>
        <v>9776</v>
      </c>
      <c r="G8" s="8">
        <f>(F8*100)/$F$38</f>
        <v>1.2019470164640675</v>
      </c>
    </row>
    <row r="9" spans="1:7" ht="30" customHeight="1">
      <c r="A9" s="2" t="s">
        <v>302</v>
      </c>
      <c r="B9" s="9">
        <v>0</v>
      </c>
      <c r="C9" s="10">
        <f aca="true" t="shared" si="0" ref="C9:C37">(B9*100)/$F$38</f>
        <v>0</v>
      </c>
      <c r="D9" s="9">
        <v>3130</v>
      </c>
      <c r="E9" s="10">
        <f aca="true" t="shared" si="1" ref="E9:E37">(D9*100)/$F$38</f>
        <v>0.38482959917476794</v>
      </c>
      <c r="F9" s="9">
        <f aca="true" t="shared" si="2" ref="F9:F38">B9+D9</f>
        <v>3130</v>
      </c>
      <c r="G9" s="10">
        <f aca="true" t="shared" si="3" ref="G9:G37">(F9*100)/$F$38</f>
        <v>0.38482959917476794</v>
      </c>
    </row>
    <row r="10" spans="1:7" ht="30" customHeight="1">
      <c r="A10" s="2" t="s">
        <v>157</v>
      </c>
      <c r="B10" s="9">
        <v>2323</v>
      </c>
      <c r="C10" s="10">
        <f t="shared" si="0"/>
        <v>0.285609954914692</v>
      </c>
      <c r="D10" s="9">
        <v>0</v>
      </c>
      <c r="E10" s="10">
        <f t="shared" si="1"/>
        <v>0</v>
      </c>
      <c r="F10" s="9">
        <f t="shared" si="2"/>
        <v>2323</v>
      </c>
      <c r="G10" s="10">
        <f t="shared" si="3"/>
        <v>0.285609954914692</v>
      </c>
    </row>
    <row r="11" spans="1:7" ht="30" customHeight="1">
      <c r="A11" s="2" t="s">
        <v>336</v>
      </c>
      <c r="B11" s="9">
        <v>183</v>
      </c>
      <c r="C11" s="10">
        <f t="shared" si="0"/>
        <v>0.02249962193258228</v>
      </c>
      <c r="D11" s="9">
        <v>0</v>
      </c>
      <c r="E11" s="10">
        <f t="shared" si="1"/>
        <v>0</v>
      </c>
      <c r="F11" s="9">
        <f t="shared" si="2"/>
        <v>183</v>
      </c>
      <c r="G11" s="10">
        <f t="shared" si="3"/>
        <v>0.02249962193258228</v>
      </c>
    </row>
    <row r="12" spans="1:7" ht="30" customHeight="1">
      <c r="A12" s="2" t="s">
        <v>231</v>
      </c>
      <c r="B12" s="9">
        <v>2200</v>
      </c>
      <c r="C12" s="10">
        <f t="shared" si="0"/>
        <v>0.2704872582059072</v>
      </c>
      <c r="D12" s="9">
        <v>0</v>
      </c>
      <c r="E12" s="10">
        <f t="shared" si="1"/>
        <v>0</v>
      </c>
      <c r="F12" s="9">
        <f t="shared" si="2"/>
        <v>2200</v>
      </c>
      <c r="G12" s="10">
        <f t="shared" si="3"/>
        <v>0.2704872582059072</v>
      </c>
    </row>
    <row r="13" spans="1:7" ht="30" customHeight="1">
      <c r="A13" s="2" t="s">
        <v>138</v>
      </c>
      <c r="B13" s="9">
        <v>186</v>
      </c>
      <c r="C13" s="10">
        <f t="shared" si="0"/>
        <v>0.022868468193772154</v>
      </c>
      <c r="D13" s="9">
        <v>0</v>
      </c>
      <c r="E13" s="10">
        <f t="shared" si="1"/>
        <v>0</v>
      </c>
      <c r="F13" s="9">
        <f t="shared" si="2"/>
        <v>186</v>
      </c>
      <c r="G13" s="10">
        <f t="shared" si="3"/>
        <v>0.022868468193772154</v>
      </c>
    </row>
    <row r="14" spans="1:7" ht="30" customHeight="1">
      <c r="A14" s="2" t="s">
        <v>161</v>
      </c>
      <c r="B14" s="9">
        <v>0</v>
      </c>
      <c r="C14" s="10">
        <f t="shared" si="0"/>
        <v>0</v>
      </c>
      <c r="D14" s="9">
        <v>106</v>
      </c>
      <c r="E14" s="10">
        <f t="shared" si="1"/>
        <v>0.013032567895375529</v>
      </c>
      <c r="F14" s="9">
        <f t="shared" si="2"/>
        <v>106</v>
      </c>
      <c r="G14" s="10">
        <f t="shared" si="3"/>
        <v>0.013032567895375529</v>
      </c>
    </row>
    <row r="15" spans="1:7" ht="30" customHeight="1">
      <c r="A15" s="2" t="s">
        <v>140</v>
      </c>
      <c r="B15" s="9">
        <v>0</v>
      </c>
      <c r="C15" s="10">
        <f t="shared" si="0"/>
        <v>0</v>
      </c>
      <c r="D15" s="9">
        <v>15958</v>
      </c>
      <c r="E15" s="10">
        <f t="shared" si="1"/>
        <v>1.9620162120226667</v>
      </c>
      <c r="F15" s="9">
        <f t="shared" si="2"/>
        <v>15958</v>
      </c>
      <c r="G15" s="10">
        <f t="shared" si="3"/>
        <v>1.9620162120226667</v>
      </c>
    </row>
    <row r="16" spans="1:7" ht="30" customHeight="1">
      <c r="A16" s="2" t="s">
        <v>83</v>
      </c>
      <c r="B16" s="9">
        <v>0</v>
      </c>
      <c r="C16" s="10">
        <f t="shared" si="0"/>
        <v>0</v>
      </c>
      <c r="D16" s="9">
        <v>9149</v>
      </c>
      <c r="E16" s="10">
        <f t="shared" si="1"/>
        <v>1.124858147875384</v>
      </c>
      <c r="F16" s="9">
        <f t="shared" si="2"/>
        <v>9149</v>
      </c>
      <c r="G16" s="10">
        <f t="shared" si="3"/>
        <v>1.124858147875384</v>
      </c>
    </row>
    <row r="17" spans="1:7" ht="30" customHeight="1">
      <c r="A17" s="2" t="s">
        <v>234</v>
      </c>
      <c r="B17" s="9">
        <v>0</v>
      </c>
      <c r="C17" s="10">
        <f t="shared" si="0"/>
        <v>0</v>
      </c>
      <c r="D17" s="9">
        <v>876</v>
      </c>
      <c r="E17" s="10">
        <f t="shared" si="1"/>
        <v>0.10770310826744305</v>
      </c>
      <c r="F17" s="9">
        <f t="shared" si="2"/>
        <v>876</v>
      </c>
      <c r="G17" s="10">
        <f t="shared" si="3"/>
        <v>0.10770310826744305</v>
      </c>
    </row>
    <row r="18" spans="1:7" ht="30" customHeight="1">
      <c r="A18" s="2" t="s">
        <v>337</v>
      </c>
      <c r="B18" s="9">
        <v>0</v>
      </c>
      <c r="C18" s="10">
        <f t="shared" si="0"/>
        <v>0</v>
      </c>
      <c r="D18" s="9">
        <v>175</v>
      </c>
      <c r="E18" s="10">
        <f t="shared" si="1"/>
        <v>0.021516031902742618</v>
      </c>
      <c r="F18" s="9">
        <f t="shared" si="2"/>
        <v>175</v>
      </c>
      <c r="G18" s="10">
        <f t="shared" si="3"/>
        <v>0.021516031902742618</v>
      </c>
    </row>
    <row r="19" spans="1:7" ht="30" customHeight="1">
      <c r="A19" s="2" t="s">
        <v>211</v>
      </c>
      <c r="B19" s="9">
        <v>0</v>
      </c>
      <c r="C19" s="10">
        <f t="shared" si="0"/>
        <v>0</v>
      </c>
      <c r="D19" s="9">
        <v>3377</v>
      </c>
      <c r="E19" s="10">
        <f t="shared" si="1"/>
        <v>0.4151979413460675</v>
      </c>
      <c r="F19" s="9">
        <f t="shared" si="2"/>
        <v>3377</v>
      </c>
      <c r="G19" s="10">
        <f t="shared" si="3"/>
        <v>0.4151979413460675</v>
      </c>
    </row>
    <row r="20" spans="1:7" ht="30" customHeight="1">
      <c r="A20" s="2" t="s">
        <v>109</v>
      </c>
      <c r="B20" s="9">
        <v>0</v>
      </c>
      <c r="C20" s="10">
        <f t="shared" si="0"/>
        <v>0</v>
      </c>
      <c r="D20" s="9">
        <v>1170</v>
      </c>
      <c r="E20" s="10">
        <f t="shared" si="1"/>
        <v>0.14385004186405065</v>
      </c>
      <c r="F20" s="9">
        <f t="shared" si="2"/>
        <v>1170</v>
      </c>
      <c r="G20" s="10">
        <f t="shared" si="3"/>
        <v>0.14385004186405065</v>
      </c>
    </row>
    <row r="21" spans="1:7" ht="30" customHeight="1">
      <c r="A21" s="2" t="s">
        <v>85</v>
      </c>
      <c r="B21" s="9">
        <v>5967</v>
      </c>
      <c r="C21" s="10">
        <f t="shared" si="0"/>
        <v>0.7336352135066583</v>
      </c>
      <c r="D21" s="9">
        <v>0</v>
      </c>
      <c r="E21" s="10">
        <f t="shared" si="1"/>
        <v>0</v>
      </c>
      <c r="F21" s="9">
        <f t="shared" si="2"/>
        <v>5967</v>
      </c>
      <c r="G21" s="10">
        <f t="shared" si="3"/>
        <v>0.7336352135066583</v>
      </c>
    </row>
    <row r="22" spans="1:7" ht="30" customHeight="1">
      <c r="A22" s="2" t="s">
        <v>110</v>
      </c>
      <c r="B22" s="9">
        <v>62108</v>
      </c>
      <c r="C22" s="10">
        <f t="shared" si="0"/>
        <v>7.63610119666022</v>
      </c>
      <c r="D22" s="9">
        <v>0</v>
      </c>
      <c r="E22" s="10">
        <f t="shared" si="1"/>
        <v>0</v>
      </c>
      <c r="F22" s="9">
        <f t="shared" si="2"/>
        <v>62108</v>
      </c>
      <c r="G22" s="10">
        <f t="shared" si="3"/>
        <v>7.63610119666022</v>
      </c>
    </row>
    <row r="23" spans="1:7" ht="30" customHeight="1">
      <c r="A23" s="2" t="s">
        <v>143</v>
      </c>
      <c r="B23" s="9">
        <v>56732</v>
      </c>
      <c r="C23" s="10">
        <f t="shared" si="0"/>
        <v>6.975128696607967</v>
      </c>
      <c r="D23" s="9">
        <v>0</v>
      </c>
      <c r="E23" s="10">
        <f t="shared" si="1"/>
        <v>0</v>
      </c>
      <c r="F23" s="9">
        <f t="shared" si="2"/>
        <v>56732</v>
      </c>
      <c r="G23" s="10">
        <f t="shared" si="3"/>
        <v>6.975128696607967</v>
      </c>
    </row>
    <row r="24" spans="1:7" ht="30" customHeight="1">
      <c r="A24" s="2" t="s">
        <v>214</v>
      </c>
      <c r="B24" s="9">
        <v>4332</v>
      </c>
      <c r="C24" s="10">
        <f t="shared" si="0"/>
        <v>0.5326140011581773</v>
      </c>
      <c r="D24" s="9">
        <v>0</v>
      </c>
      <c r="E24" s="10">
        <f t="shared" si="1"/>
        <v>0</v>
      </c>
      <c r="F24" s="9">
        <f t="shared" si="2"/>
        <v>4332</v>
      </c>
      <c r="G24" s="10">
        <f t="shared" si="3"/>
        <v>0.5326140011581773</v>
      </c>
    </row>
    <row r="25" spans="1:7" ht="30" customHeight="1">
      <c r="A25" s="2" t="s">
        <v>114</v>
      </c>
      <c r="B25" s="9">
        <v>0</v>
      </c>
      <c r="C25" s="10">
        <f t="shared" si="0"/>
        <v>0</v>
      </c>
      <c r="D25" s="9">
        <v>7984</v>
      </c>
      <c r="E25" s="10">
        <f t="shared" si="1"/>
        <v>0.9816228497799832</v>
      </c>
      <c r="F25" s="9">
        <f t="shared" si="2"/>
        <v>7984</v>
      </c>
      <c r="G25" s="10">
        <f t="shared" si="3"/>
        <v>0.9816228497799832</v>
      </c>
    </row>
    <row r="26" spans="1:7" ht="30" customHeight="1">
      <c r="A26" s="2" t="s">
        <v>116</v>
      </c>
      <c r="B26" s="9">
        <v>0</v>
      </c>
      <c r="C26" s="10">
        <f t="shared" si="0"/>
        <v>0</v>
      </c>
      <c r="D26" s="9">
        <v>16048</v>
      </c>
      <c r="E26" s="10">
        <f t="shared" si="1"/>
        <v>1.973081599858363</v>
      </c>
      <c r="F26" s="9">
        <f t="shared" si="2"/>
        <v>16048</v>
      </c>
      <c r="G26" s="10">
        <f t="shared" si="3"/>
        <v>1.973081599858363</v>
      </c>
    </row>
    <row r="27" spans="1:7" ht="30" customHeight="1">
      <c r="A27" s="2" t="s">
        <v>117</v>
      </c>
      <c r="B27" s="9">
        <v>0</v>
      </c>
      <c r="C27" s="10">
        <f t="shared" si="0"/>
        <v>0</v>
      </c>
      <c r="D27" s="9">
        <v>24534</v>
      </c>
      <c r="E27" s="10">
        <f t="shared" si="1"/>
        <v>3.016424724010785</v>
      </c>
      <c r="F27" s="9">
        <f t="shared" si="2"/>
        <v>24534</v>
      </c>
      <c r="G27" s="10">
        <f t="shared" si="3"/>
        <v>3.016424724010785</v>
      </c>
    </row>
    <row r="28" spans="1:7" ht="30" customHeight="1">
      <c r="A28" s="2" t="s">
        <v>120</v>
      </c>
      <c r="B28" s="9">
        <v>0</v>
      </c>
      <c r="C28" s="10">
        <f t="shared" si="0"/>
        <v>0</v>
      </c>
      <c r="D28" s="9">
        <v>1363</v>
      </c>
      <c r="E28" s="10">
        <f t="shared" si="1"/>
        <v>0.1675791513339325</v>
      </c>
      <c r="F28" s="9">
        <f t="shared" si="2"/>
        <v>1363</v>
      </c>
      <c r="G28" s="10">
        <f t="shared" si="3"/>
        <v>0.1675791513339325</v>
      </c>
    </row>
    <row r="29" spans="1:7" ht="30" customHeight="1">
      <c r="A29" s="2" t="s">
        <v>148</v>
      </c>
      <c r="B29" s="9">
        <v>0</v>
      </c>
      <c r="C29" s="10">
        <f t="shared" si="0"/>
        <v>0</v>
      </c>
      <c r="D29" s="9">
        <v>21049</v>
      </c>
      <c r="E29" s="10">
        <f t="shared" si="1"/>
        <v>2.587948317261882</v>
      </c>
      <c r="F29" s="9">
        <f t="shared" si="2"/>
        <v>21049</v>
      </c>
      <c r="G29" s="10">
        <f t="shared" si="3"/>
        <v>2.587948317261882</v>
      </c>
    </row>
    <row r="30" spans="1:7" ht="30" customHeight="1">
      <c r="A30" s="2" t="s">
        <v>183</v>
      </c>
      <c r="B30" s="9">
        <v>0</v>
      </c>
      <c r="C30" s="10">
        <f t="shared" si="0"/>
        <v>0</v>
      </c>
      <c r="D30" s="9">
        <v>1945</v>
      </c>
      <c r="E30" s="10">
        <f t="shared" si="1"/>
        <v>0.23913532600476795</v>
      </c>
      <c r="F30" s="9">
        <f t="shared" si="2"/>
        <v>1945</v>
      </c>
      <c r="G30" s="10">
        <f t="shared" si="3"/>
        <v>0.23913532600476795</v>
      </c>
    </row>
    <row r="31" spans="1:7" ht="30" customHeight="1">
      <c r="A31" s="2" t="s">
        <v>151</v>
      </c>
      <c r="B31" s="9">
        <v>0</v>
      </c>
      <c r="C31" s="10">
        <f t="shared" si="0"/>
        <v>0</v>
      </c>
      <c r="D31" s="9">
        <v>155753</v>
      </c>
      <c r="E31" s="10">
        <f t="shared" si="1"/>
        <v>19.14963723970212</v>
      </c>
      <c r="F31" s="9">
        <f t="shared" si="2"/>
        <v>155753</v>
      </c>
      <c r="G31" s="10">
        <f t="shared" si="3"/>
        <v>19.14963723970212</v>
      </c>
    </row>
    <row r="32" spans="1:7" ht="30" customHeight="1">
      <c r="A32" s="2" t="s">
        <v>152</v>
      </c>
      <c r="B32" s="9">
        <v>0</v>
      </c>
      <c r="C32" s="10">
        <f t="shared" si="0"/>
        <v>0</v>
      </c>
      <c r="D32" s="9">
        <v>59663</v>
      </c>
      <c r="E32" s="10">
        <f t="shared" si="1"/>
        <v>7.335491493790474</v>
      </c>
      <c r="F32" s="9">
        <f t="shared" si="2"/>
        <v>59663</v>
      </c>
      <c r="G32" s="10">
        <f t="shared" si="3"/>
        <v>7.335491493790474</v>
      </c>
    </row>
    <row r="33" spans="1:7" ht="30" customHeight="1">
      <c r="A33" s="2" t="s">
        <v>128</v>
      </c>
      <c r="B33" s="9">
        <v>0</v>
      </c>
      <c r="C33" s="10">
        <f t="shared" si="0"/>
        <v>0</v>
      </c>
      <c r="D33" s="9">
        <v>44929</v>
      </c>
      <c r="E33" s="10">
        <f t="shared" si="1"/>
        <v>5.523964556333275</v>
      </c>
      <c r="F33" s="9">
        <f t="shared" si="2"/>
        <v>44929</v>
      </c>
      <c r="G33" s="10">
        <f t="shared" si="3"/>
        <v>5.523964556333275</v>
      </c>
    </row>
    <row r="34" spans="1:7" ht="30" customHeight="1">
      <c r="A34" s="2" t="s">
        <v>200</v>
      </c>
      <c r="B34" s="9">
        <v>0</v>
      </c>
      <c r="C34" s="10">
        <f t="shared" si="0"/>
        <v>0</v>
      </c>
      <c r="D34" s="9">
        <v>103</v>
      </c>
      <c r="E34" s="10">
        <f t="shared" si="1"/>
        <v>0.012663721634185655</v>
      </c>
      <c r="F34" s="9">
        <f t="shared" si="2"/>
        <v>103</v>
      </c>
      <c r="G34" s="10">
        <f t="shared" si="3"/>
        <v>0.012663721634185655</v>
      </c>
    </row>
    <row r="35" spans="1:7" ht="30" customHeight="1">
      <c r="A35" s="2" t="s">
        <v>96</v>
      </c>
      <c r="B35" s="9">
        <v>0</v>
      </c>
      <c r="C35" s="10">
        <f t="shared" si="0"/>
        <v>0</v>
      </c>
      <c r="D35" s="9">
        <v>49864</v>
      </c>
      <c r="E35" s="10">
        <f t="shared" si="1"/>
        <v>6.130716655990617</v>
      </c>
      <c r="F35" s="9">
        <f t="shared" si="2"/>
        <v>49864</v>
      </c>
      <c r="G35" s="10">
        <f t="shared" si="3"/>
        <v>6.130716655990617</v>
      </c>
    </row>
    <row r="36" spans="1:7" ht="30" customHeight="1">
      <c r="A36" s="2" t="s">
        <v>97</v>
      </c>
      <c r="B36" s="9">
        <v>0</v>
      </c>
      <c r="C36" s="10">
        <f t="shared" si="0"/>
        <v>0</v>
      </c>
      <c r="D36" s="9">
        <v>241502</v>
      </c>
      <c r="E36" s="10">
        <f t="shared" si="1"/>
        <v>29.692369923292272</v>
      </c>
      <c r="F36" s="9">
        <f t="shared" si="2"/>
        <v>241502</v>
      </c>
      <c r="G36" s="10">
        <f t="shared" si="3"/>
        <v>29.692369923292272</v>
      </c>
    </row>
    <row r="37" spans="1:7" ht="30" customHeight="1">
      <c r="A37" s="2" t="s">
        <v>239</v>
      </c>
      <c r="B37" s="9">
        <v>0</v>
      </c>
      <c r="C37" s="10">
        <f t="shared" si="0"/>
        <v>0</v>
      </c>
      <c r="D37" s="9">
        <v>10862</v>
      </c>
      <c r="E37" s="10">
        <f t="shared" si="1"/>
        <v>1.3354693630148018</v>
      </c>
      <c r="F37" s="9">
        <f t="shared" si="2"/>
        <v>10862</v>
      </c>
      <c r="G37" s="10">
        <f t="shared" si="3"/>
        <v>1.3354693630148018</v>
      </c>
    </row>
    <row r="38" spans="1:7" ht="30" customHeight="1">
      <c r="A38" s="19" t="s">
        <v>156</v>
      </c>
      <c r="B38" s="12">
        <f>SUM(B8:B37)</f>
        <v>134031</v>
      </c>
      <c r="C38" s="22">
        <f>SUM(C8:C37)</f>
        <v>16.478944411179974</v>
      </c>
      <c r="D38" s="12">
        <f>SUM(D8:D37)</f>
        <v>679316</v>
      </c>
      <c r="E38" s="22">
        <f>SUM(E8:E37)</f>
        <v>83.52105558882002</v>
      </c>
      <c r="F38" s="12">
        <f t="shared" si="2"/>
        <v>813347</v>
      </c>
      <c r="G38" s="22">
        <f>(F38*100)/$F$38</f>
        <v>100</v>
      </c>
    </row>
    <row r="39" spans="1:7" ht="30" customHeight="1">
      <c r="A39" s="35" t="s">
        <v>562</v>
      </c>
      <c r="B39" s="35"/>
      <c r="C39" s="35"/>
      <c r="D39" s="35"/>
      <c r="E39" s="35"/>
      <c r="F39" s="35"/>
      <c r="G39" s="35"/>
    </row>
    <row r="40" spans="1:7" s="26" customFormat="1" ht="15" customHeight="1">
      <c r="A40" s="32" t="s">
        <v>563</v>
      </c>
      <c r="B40" s="32"/>
      <c r="C40" s="32"/>
      <c r="D40" s="32"/>
      <c r="E40" s="32"/>
      <c r="F40" s="32"/>
      <c r="G40" s="32"/>
    </row>
    <row r="41" spans="1:7" s="26" customFormat="1" ht="30" customHeight="1">
      <c r="A41" s="32"/>
      <c r="B41" s="32"/>
      <c r="C41" s="32"/>
      <c r="D41" s="32"/>
      <c r="E41" s="32"/>
      <c r="F41" s="32"/>
      <c r="G41" s="32"/>
    </row>
    <row r="42" spans="1:7" ht="15" customHeight="1">
      <c r="A42" s="32"/>
      <c r="B42" s="32"/>
      <c r="C42" s="32"/>
      <c r="D42" s="32"/>
      <c r="E42" s="32"/>
      <c r="F42" s="32"/>
      <c r="G42" s="32"/>
    </row>
    <row r="43" spans="1:7" ht="15">
      <c r="A43" s="32"/>
      <c r="B43" s="32"/>
      <c r="C43" s="32"/>
      <c r="D43" s="32"/>
      <c r="E43" s="32"/>
      <c r="F43" s="32"/>
      <c r="G43" s="32"/>
    </row>
  </sheetData>
  <mergeCells count="11">
    <mergeCell ref="A2:G2"/>
    <mergeCell ref="A4:G4"/>
    <mergeCell ref="A41:G41"/>
    <mergeCell ref="A42:G42"/>
    <mergeCell ref="A43:G43"/>
    <mergeCell ref="A39:G39"/>
    <mergeCell ref="A40:G40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8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574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356</v>
      </c>
      <c r="B8" s="7">
        <v>92408</v>
      </c>
      <c r="C8" s="8">
        <f>(B8*100)/$F$76</f>
        <v>3.982435703668652</v>
      </c>
      <c r="D8" s="7">
        <v>0</v>
      </c>
      <c r="E8" s="8">
        <f>(D8*100)/$F$76</f>
        <v>0</v>
      </c>
      <c r="F8" s="7">
        <f>B8+D8</f>
        <v>92408</v>
      </c>
      <c r="G8" s="8">
        <f>(F8*100)/$F$76</f>
        <v>3.982435703668652</v>
      </c>
    </row>
    <row r="9" spans="1:7" ht="30" customHeight="1">
      <c r="A9" s="2" t="s">
        <v>338</v>
      </c>
      <c r="B9" s="9">
        <v>201</v>
      </c>
      <c r="C9" s="10">
        <f aca="true" t="shared" si="0" ref="C9:C72">(B9*100)/$F$76</f>
        <v>0.008662340667879395</v>
      </c>
      <c r="D9" s="9">
        <v>0</v>
      </c>
      <c r="E9" s="10">
        <f aca="true" t="shared" si="1" ref="E9:E72">(D9*100)/$F$76</f>
        <v>0</v>
      </c>
      <c r="F9" s="9">
        <f aca="true" t="shared" si="2" ref="F9:F72">B9+D9</f>
        <v>201</v>
      </c>
      <c r="G9" s="10">
        <f aca="true" t="shared" si="3" ref="G9:G72">(F9*100)/$F$76</f>
        <v>0.008662340667879395</v>
      </c>
    </row>
    <row r="10" spans="1:7" ht="30" customHeight="1">
      <c r="A10" s="2" t="s">
        <v>158</v>
      </c>
      <c r="B10" s="9">
        <v>1317</v>
      </c>
      <c r="C10" s="10">
        <f t="shared" si="0"/>
        <v>0.05675772467461275</v>
      </c>
      <c r="D10" s="9">
        <v>0</v>
      </c>
      <c r="E10" s="10">
        <f t="shared" si="1"/>
        <v>0</v>
      </c>
      <c r="F10" s="9">
        <f t="shared" si="2"/>
        <v>1317</v>
      </c>
      <c r="G10" s="10">
        <f t="shared" si="3"/>
        <v>0.05675772467461275</v>
      </c>
    </row>
    <row r="11" spans="1:7" ht="30" customHeight="1">
      <c r="A11" s="2" t="s">
        <v>357</v>
      </c>
      <c r="B11" s="9">
        <v>298</v>
      </c>
      <c r="C11" s="10">
        <f t="shared" si="0"/>
        <v>0.012842674224020197</v>
      </c>
      <c r="D11" s="9">
        <v>0</v>
      </c>
      <c r="E11" s="10">
        <f t="shared" si="1"/>
        <v>0</v>
      </c>
      <c r="F11" s="9">
        <f t="shared" si="2"/>
        <v>298</v>
      </c>
      <c r="G11" s="10">
        <f t="shared" si="3"/>
        <v>0.012842674224020197</v>
      </c>
    </row>
    <row r="12" spans="1:7" ht="30" customHeight="1">
      <c r="A12" s="2" t="s">
        <v>359</v>
      </c>
      <c r="B12" s="9">
        <v>3436</v>
      </c>
      <c r="C12" s="10">
        <f t="shared" si="0"/>
        <v>0.14807861957628657</v>
      </c>
      <c r="D12" s="9">
        <v>0</v>
      </c>
      <c r="E12" s="10">
        <f t="shared" si="1"/>
        <v>0</v>
      </c>
      <c r="F12" s="9">
        <f t="shared" si="2"/>
        <v>3436</v>
      </c>
      <c r="G12" s="10">
        <f t="shared" si="3"/>
        <v>0.14807861957628657</v>
      </c>
    </row>
    <row r="13" spans="1:7" ht="30" customHeight="1">
      <c r="A13" s="2" t="s">
        <v>360</v>
      </c>
      <c r="B13" s="9">
        <v>521</v>
      </c>
      <c r="C13" s="10">
        <f t="shared" si="0"/>
        <v>0.022453131780921218</v>
      </c>
      <c r="D13" s="9">
        <v>0</v>
      </c>
      <c r="E13" s="10">
        <f t="shared" si="1"/>
        <v>0</v>
      </c>
      <c r="F13" s="9">
        <f t="shared" si="2"/>
        <v>521</v>
      </c>
      <c r="G13" s="10">
        <f t="shared" si="3"/>
        <v>0.022453131780921218</v>
      </c>
    </row>
    <row r="14" spans="1:7" ht="30" customHeight="1">
      <c r="A14" s="2" t="s">
        <v>361</v>
      </c>
      <c r="B14" s="9">
        <v>1627</v>
      </c>
      <c r="C14" s="10">
        <f t="shared" si="0"/>
        <v>0.07011755356537201</v>
      </c>
      <c r="D14" s="9">
        <v>0</v>
      </c>
      <c r="E14" s="10">
        <f t="shared" si="1"/>
        <v>0</v>
      </c>
      <c r="F14" s="9">
        <f t="shared" si="2"/>
        <v>1627</v>
      </c>
      <c r="G14" s="10">
        <f t="shared" si="3"/>
        <v>0.07011755356537201</v>
      </c>
    </row>
    <row r="15" spans="1:7" ht="30" customHeight="1">
      <c r="A15" s="2" t="s">
        <v>358</v>
      </c>
      <c r="B15" s="9">
        <v>5109</v>
      </c>
      <c r="C15" s="10">
        <f t="shared" si="0"/>
        <v>0.22017859936415834</v>
      </c>
      <c r="D15" s="9">
        <v>0</v>
      </c>
      <c r="E15" s="10">
        <f t="shared" si="1"/>
        <v>0</v>
      </c>
      <c r="F15" s="9">
        <f t="shared" si="2"/>
        <v>5109</v>
      </c>
      <c r="G15" s="10">
        <f t="shared" si="3"/>
        <v>0.22017859936415834</v>
      </c>
    </row>
    <row r="16" spans="1:7" ht="30" customHeight="1">
      <c r="A16" s="2" t="s">
        <v>191</v>
      </c>
      <c r="B16" s="9">
        <v>0</v>
      </c>
      <c r="C16" s="10">
        <f t="shared" si="0"/>
        <v>0</v>
      </c>
      <c r="D16" s="9">
        <v>979</v>
      </c>
      <c r="E16" s="10">
        <f t="shared" si="1"/>
        <v>0.042191201561462326</v>
      </c>
      <c r="F16" s="9">
        <f t="shared" si="2"/>
        <v>979</v>
      </c>
      <c r="G16" s="10">
        <f t="shared" si="3"/>
        <v>0.042191201561462326</v>
      </c>
    </row>
    <row r="17" spans="1:7" ht="30" customHeight="1">
      <c r="A17" s="2" t="s">
        <v>362</v>
      </c>
      <c r="B17" s="9">
        <v>0</v>
      </c>
      <c r="C17" s="10">
        <f t="shared" si="0"/>
        <v>0</v>
      </c>
      <c r="D17" s="9">
        <v>17983</v>
      </c>
      <c r="E17" s="10">
        <f t="shared" si="1"/>
        <v>0.7749993643307221</v>
      </c>
      <c r="F17" s="9">
        <f t="shared" si="2"/>
        <v>17983</v>
      </c>
      <c r="G17" s="10">
        <f t="shared" si="3"/>
        <v>0.7749993643307221</v>
      </c>
    </row>
    <row r="18" spans="1:7" ht="30" customHeight="1">
      <c r="A18" s="2" t="s">
        <v>339</v>
      </c>
      <c r="B18" s="9">
        <v>0</v>
      </c>
      <c r="C18" s="10">
        <f t="shared" si="0"/>
        <v>0</v>
      </c>
      <c r="D18" s="9">
        <v>20</v>
      </c>
      <c r="E18" s="10">
        <f t="shared" si="1"/>
        <v>0.0008619244445651139</v>
      </c>
      <c r="F18" s="9">
        <f t="shared" si="2"/>
        <v>20</v>
      </c>
      <c r="G18" s="10">
        <f t="shared" si="3"/>
        <v>0.0008619244445651139</v>
      </c>
    </row>
    <row r="19" spans="1:7" ht="30" customHeight="1">
      <c r="A19" s="2" t="s">
        <v>340</v>
      </c>
      <c r="B19" s="9">
        <v>0</v>
      </c>
      <c r="C19" s="10">
        <f t="shared" si="0"/>
        <v>0</v>
      </c>
      <c r="D19" s="9">
        <v>158</v>
      </c>
      <c r="E19" s="10">
        <f t="shared" si="1"/>
        <v>0.006809203112064399</v>
      </c>
      <c r="F19" s="9">
        <f t="shared" si="2"/>
        <v>158</v>
      </c>
      <c r="G19" s="10">
        <f t="shared" si="3"/>
        <v>0.006809203112064399</v>
      </c>
    </row>
    <row r="20" spans="1:7" ht="30" customHeight="1">
      <c r="A20" s="2" t="s">
        <v>341</v>
      </c>
      <c r="B20" s="9">
        <v>0</v>
      </c>
      <c r="C20" s="10">
        <f t="shared" si="0"/>
        <v>0</v>
      </c>
      <c r="D20" s="9">
        <v>20696</v>
      </c>
      <c r="E20" s="10">
        <f t="shared" si="1"/>
        <v>0.8919194152359798</v>
      </c>
      <c r="F20" s="9">
        <f t="shared" si="2"/>
        <v>20696</v>
      </c>
      <c r="G20" s="10">
        <f t="shared" si="3"/>
        <v>0.8919194152359798</v>
      </c>
    </row>
    <row r="21" spans="1:7" ht="30" customHeight="1">
      <c r="A21" s="2" t="s">
        <v>342</v>
      </c>
      <c r="B21" s="9">
        <v>0</v>
      </c>
      <c r="C21" s="10">
        <f t="shared" si="0"/>
        <v>0</v>
      </c>
      <c r="D21" s="9">
        <v>560</v>
      </c>
      <c r="E21" s="10">
        <f t="shared" si="1"/>
        <v>0.02413388444782319</v>
      </c>
      <c r="F21" s="9">
        <f t="shared" si="2"/>
        <v>560</v>
      </c>
      <c r="G21" s="10">
        <f t="shared" si="3"/>
        <v>0.02413388444782319</v>
      </c>
    </row>
    <row r="22" spans="1:7" ht="30" customHeight="1">
      <c r="A22" s="2" t="s">
        <v>343</v>
      </c>
      <c r="B22" s="9">
        <v>0</v>
      </c>
      <c r="C22" s="10">
        <f t="shared" si="0"/>
        <v>0</v>
      </c>
      <c r="D22" s="9">
        <v>259</v>
      </c>
      <c r="E22" s="10">
        <f t="shared" si="1"/>
        <v>0.011161921557118225</v>
      </c>
      <c r="F22" s="9">
        <f t="shared" si="2"/>
        <v>259</v>
      </c>
      <c r="G22" s="10">
        <f t="shared" si="3"/>
        <v>0.011161921557118225</v>
      </c>
    </row>
    <row r="23" spans="1:7" ht="30" customHeight="1">
      <c r="A23" s="2" t="s">
        <v>363</v>
      </c>
      <c r="B23" s="9">
        <v>0</v>
      </c>
      <c r="C23" s="10">
        <f t="shared" si="0"/>
        <v>0</v>
      </c>
      <c r="D23" s="9">
        <v>41949</v>
      </c>
      <c r="E23" s="10">
        <f t="shared" si="1"/>
        <v>1.807843426253098</v>
      </c>
      <c r="F23" s="9">
        <f t="shared" si="2"/>
        <v>41949</v>
      </c>
      <c r="G23" s="10">
        <f t="shared" si="3"/>
        <v>1.807843426253098</v>
      </c>
    </row>
    <row r="24" spans="1:7" ht="30" customHeight="1">
      <c r="A24" s="2" t="s">
        <v>163</v>
      </c>
      <c r="B24" s="9">
        <v>0</v>
      </c>
      <c r="C24" s="10">
        <f t="shared" si="0"/>
        <v>0</v>
      </c>
      <c r="D24" s="9">
        <v>847</v>
      </c>
      <c r="E24" s="10">
        <f t="shared" si="1"/>
        <v>0.03650250022733257</v>
      </c>
      <c r="F24" s="9">
        <f t="shared" si="2"/>
        <v>847</v>
      </c>
      <c r="G24" s="10">
        <f t="shared" si="3"/>
        <v>0.03650250022733257</v>
      </c>
    </row>
    <row r="25" spans="1:7" ht="30" customHeight="1">
      <c r="A25" s="2" t="s">
        <v>364</v>
      </c>
      <c r="B25" s="9">
        <v>0</v>
      </c>
      <c r="C25" s="10">
        <f t="shared" si="0"/>
        <v>0</v>
      </c>
      <c r="D25" s="9">
        <v>714</v>
      </c>
      <c r="E25" s="10">
        <f t="shared" si="1"/>
        <v>0.030770702670974565</v>
      </c>
      <c r="F25" s="9">
        <f t="shared" si="2"/>
        <v>714</v>
      </c>
      <c r="G25" s="10">
        <f t="shared" si="3"/>
        <v>0.030770702670974565</v>
      </c>
    </row>
    <row r="26" spans="1:7" ht="30" customHeight="1">
      <c r="A26" s="2" t="s">
        <v>344</v>
      </c>
      <c r="B26" s="9">
        <v>0</v>
      </c>
      <c r="C26" s="10">
        <f t="shared" si="0"/>
        <v>0</v>
      </c>
      <c r="D26" s="9">
        <v>3219</v>
      </c>
      <c r="E26" s="10">
        <f t="shared" si="1"/>
        <v>0.1387267393527551</v>
      </c>
      <c r="F26" s="9">
        <f t="shared" si="2"/>
        <v>3219</v>
      </c>
      <c r="G26" s="10">
        <f t="shared" si="3"/>
        <v>0.1387267393527551</v>
      </c>
    </row>
    <row r="27" spans="1:7" ht="30" customHeight="1">
      <c r="A27" s="2" t="s">
        <v>365</v>
      </c>
      <c r="B27" s="9">
        <v>0</v>
      </c>
      <c r="C27" s="10">
        <f t="shared" si="0"/>
        <v>0</v>
      </c>
      <c r="D27" s="9">
        <v>1884</v>
      </c>
      <c r="E27" s="10">
        <f t="shared" si="1"/>
        <v>0.08119328267803373</v>
      </c>
      <c r="F27" s="9">
        <f t="shared" si="2"/>
        <v>1884</v>
      </c>
      <c r="G27" s="10">
        <f t="shared" si="3"/>
        <v>0.08119328267803373</v>
      </c>
    </row>
    <row r="28" spans="1:7" ht="30" customHeight="1">
      <c r="A28" s="2" t="s">
        <v>194</v>
      </c>
      <c r="B28" s="9">
        <v>18077</v>
      </c>
      <c r="C28" s="10">
        <f t="shared" si="0"/>
        <v>0.7790504092201782</v>
      </c>
      <c r="D28" s="9">
        <v>0</v>
      </c>
      <c r="E28" s="10">
        <f t="shared" si="1"/>
        <v>0</v>
      </c>
      <c r="F28" s="9">
        <f t="shared" si="2"/>
        <v>18077</v>
      </c>
      <c r="G28" s="10">
        <f t="shared" si="3"/>
        <v>0.7790504092201782</v>
      </c>
    </row>
    <row r="29" spans="1:7" ht="30" customHeight="1">
      <c r="A29" s="2" t="s">
        <v>366</v>
      </c>
      <c r="B29" s="9">
        <v>10383</v>
      </c>
      <c r="C29" s="10">
        <f t="shared" si="0"/>
        <v>0.4474680753959789</v>
      </c>
      <c r="D29" s="9">
        <v>0</v>
      </c>
      <c r="E29" s="10">
        <f t="shared" si="1"/>
        <v>0</v>
      </c>
      <c r="F29" s="9">
        <f t="shared" si="2"/>
        <v>10383</v>
      </c>
      <c r="G29" s="10">
        <f t="shared" si="3"/>
        <v>0.4474680753959789</v>
      </c>
    </row>
    <row r="30" spans="1:7" ht="30" customHeight="1">
      <c r="A30" s="2" t="s">
        <v>367</v>
      </c>
      <c r="B30" s="9">
        <v>14372</v>
      </c>
      <c r="C30" s="10">
        <f t="shared" si="0"/>
        <v>0.6193789058644908</v>
      </c>
      <c r="D30" s="9">
        <v>0</v>
      </c>
      <c r="E30" s="10">
        <f t="shared" si="1"/>
        <v>0</v>
      </c>
      <c r="F30" s="9">
        <f t="shared" si="2"/>
        <v>14372</v>
      </c>
      <c r="G30" s="10">
        <f t="shared" si="3"/>
        <v>0.6193789058644908</v>
      </c>
    </row>
    <row r="31" spans="1:7" ht="30" customHeight="1">
      <c r="A31" s="2" t="s">
        <v>345</v>
      </c>
      <c r="B31" s="9">
        <v>77003</v>
      </c>
      <c r="C31" s="10">
        <f t="shared" si="0"/>
        <v>3.3185384002423732</v>
      </c>
      <c r="D31" s="9">
        <v>0</v>
      </c>
      <c r="E31" s="10">
        <f t="shared" si="1"/>
        <v>0</v>
      </c>
      <c r="F31" s="9">
        <f t="shared" si="2"/>
        <v>77003</v>
      </c>
      <c r="G31" s="10">
        <f t="shared" si="3"/>
        <v>3.3185384002423732</v>
      </c>
    </row>
    <row r="32" spans="1:7" ht="30" customHeight="1">
      <c r="A32" s="2" t="s">
        <v>346</v>
      </c>
      <c r="B32" s="9">
        <v>189078</v>
      </c>
      <c r="C32" s="10">
        <f t="shared" si="0"/>
        <v>8.14854750647413</v>
      </c>
      <c r="D32" s="9">
        <v>0</v>
      </c>
      <c r="E32" s="10">
        <f t="shared" si="1"/>
        <v>0</v>
      </c>
      <c r="F32" s="9">
        <f t="shared" si="2"/>
        <v>189078</v>
      </c>
      <c r="G32" s="10">
        <f t="shared" si="3"/>
        <v>8.14854750647413</v>
      </c>
    </row>
    <row r="33" spans="1:7" ht="30" customHeight="1">
      <c r="A33" s="2" t="s">
        <v>368</v>
      </c>
      <c r="B33" s="9">
        <v>2016</v>
      </c>
      <c r="C33" s="10">
        <f t="shared" si="0"/>
        <v>0.08688198401216347</v>
      </c>
      <c r="D33" s="9">
        <v>0</v>
      </c>
      <c r="E33" s="10">
        <f t="shared" si="1"/>
        <v>0</v>
      </c>
      <c r="F33" s="9">
        <f t="shared" si="2"/>
        <v>2016</v>
      </c>
      <c r="G33" s="10">
        <f t="shared" si="3"/>
        <v>0.08688198401216347</v>
      </c>
    </row>
    <row r="34" spans="1:7" ht="30" customHeight="1">
      <c r="A34" s="2" t="s">
        <v>369</v>
      </c>
      <c r="B34" s="9">
        <v>21450</v>
      </c>
      <c r="C34" s="10">
        <f t="shared" si="0"/>
        <v>0.9244139667960847</v>
      </c>
      <c r="D34" s="9">
        <v>0</v>
      </c>
      <c r="E34" s="10">
        <f t="shared" si="1"/>
        <v>0</v>
      </c>
      <c r="F34" s="9">
        <f t="shared" si="2"/>
        <v>21450</v>
      </c>
      <c r="G34" s="10">
        <f t="shared" si="3"/>
        <v>0.9244139667960847</v>
      </c>
    </row>
    <row r="35" spans="1:7" ht="30" customHeight="1">
      <c r="A35" s="2" t="s">
        <v>370</v>
      </c>
      <c r="B35" s="9">
        <v>0</v>
      </c>
      <c r="C35" s="10">
        <f t="shared" si="0"/>
        <v>0</v>
      </c>
      <c r="D35" s="9">
        <v>6544</v>
      </c>
      <c r="E35" s="10">
        <f t="shared" si="1"/>
        <v>0.28202167826170527</v>
      </c>
      <c r="F35" s="9">
        <f t="shared" si="2"/>
        <v>6544</v>
      </c>
      <c r="G35" s="10">
        <f t="shared" si="3"/>
        <v>0.28202167826170527</v>
      </c>
    </row>
    <row r="36" spans="1:7" ht="30" customHeight="1">
      <c r="A36" s="2" t="s">
        <v>371</v>
      </c>
      <c r="B36" s="9">
        <v>0</v>
      </c>
      <c r="C36" s="10">
        <f t="shared" si="0"/>
        <v>0</v>
      </c>
      <c r="D36" s="9">
        <v>11144</v>
      </c>
      <c r="E36" s="10">
        <f t="shared" si="1"/>
        <v>0.48026430051168145</v>
      </c>
      <c r="F36" s="9">
        <f t="shared" si="2"/>
        <v>11144</v>
      </c>
      <c r="G36" s="10">
        <f t="shared" si="3"/>
        <v>0.48026430051168145</v>
      </c>
    </row>
    <row r="37" spans="1:7" ht="30" customHeight="1">
      <c r="A37" s="2" t="s">
        <v>372</v>
      </c>
      <c r="B37" s="9">
        <v>0</v>
      </c>
      <c r="C37" s="10">
        <f t="shared" si="0"/>
        <v>0</v>
      </c>
      <c r="D37" s="9">
        <v>12055</v>
      </c>
      <c r="E37" s="10">
        <f t="shared" si="1"/>
        <v>0.5195249589616224</v>
      </c>
      <c r="F37" s="9">
        <f t="shared" si="2"/>
        <v>12055</v>
      </c>
      <c r="G37" s="10">
        <f t="shared" si="3"/>
        <v>0.5195249589616224</v>
      </c>
    </row>
    <row r="38" spans="1:7" ht="30" customHeight="1">
      <c r="A38" s="2" t="s">
        <v>373</v>
      </c>
      <c r="B38" s="9">
        <v>0</v>
      </c>
      <c r="C38" s="10">
        <f t="shared" si="0"/>
        <v>0</v>
      </c>
      <c r="D38" s="9">
        <v>9330</v>
      </c>
      <c r="E38" s="10">
        <f t="shared" si="1"/>
        <v>0.4020877533896256</v>
      </c>
      <c r="F38" s="9">
        <f t="shared" si="2"/>
        <v>9330</v>
      </c>
      <c r="G38" s="10">
        <f t="shared" si="3"/>
        <v>0.4020877533896256</v>
      </c>
    </row>
    <row r="39" spans="1:7" ht="30" customHeight="1">
      <c r="A39" s="2" t="s">
        <v>374</v>
      </c>
      <c r="B39" s="9">
        <v>0</v>
      </c>
      <c r="C39" s="10">
        <f t="shared" si="0"/>
        <v>0</v>
      </c>
      <c r="D39" s="9">
        <v>4170</v>
      </c>
      <c r="E39" s="10">
        <f t="shared" si="1"/>
        <v>0.17971124669182625</v>
      </c>
      <c r="F39" s="9">
        <f t="shared" si="2"/>
        <v>4170</v>
      </c>
      <c r="G39" s="10">
        <f t="shared" si="3"/>
        <v>0.17971124669182625</v>
      </c>
    </row>
    <row r="40" spans="1:7" ht="30" customHeight="1">
      <c r="A40" s="2" t="s">
        <v>347</v>
      </c>
      <c r="B40" s="9">
        <v>0</v>
      </c>
      <c r="C40" s="10">
        <f t="shared" si="0"/>
        <v>0</v>
      </c>
      <c r="D40" s="9">
        <v>11801</v>
      </c>
      <c r="E40" s="10">
        <f t="shared" si="1"/>
        <v>0.5085785185156454</v>
      </c>
      <c r="F40" s="9">
        <f t="shared" si="2"/>
        <v>11801</v>
      </c>
      <c r="G40" s="10">
        <f t="shared" si="3"/>
        <v>0.5085785185156454</v>
      </c>
    </row>
    <row r="41" spans="1:7" ht="30" customHeight="1">
      <c r="A41" s="2" t="s">
        <v>348</v>
      </c>
      <c r="B41" s="9">
        <v>0</v>
      </c>
      <c r="C41" s="10">
        <f t="shared" si="0"/>
        <v>0</v>
      </c>
      <c r="D41" s="9">
        <v>1304</v>
      </c>
      <c r="E41" s="10">
        <f t="shared" si="1"/>
        <v>0.05619747378564542</v>
      </c>
      <c r="F41" s="9">
        <f t="shared" si="2"/>
        <v>1304</v>
      </c>
      <c r="G41" s="10">
        <f t="shared" si="3"/>
        <v>0.05619747378564542</v>
      </c>
    </row>
    <row r="42" spans="1:7" ht="30" customHeight="1">
      <c r="A42" s="2" t="s">
        <v>349</v>
      </c>
      <c r="B42" s="9">
        <v>0</v>
      </c>
      <c r="C42" s="10">
        <f t="shared" si="0"/>
        <v>0</v>
      </c>
      <c r="D42" s="9">
        <v>5902</v>
      </c>
      <c r="E42" s="10">
        <f t="shared" si="1"/>
        <v>0.2543539035911651</v>
      </c>
      <c r="F42" s="9">
        <f t="shared" si="2"/>
        <v>5902</v>
      </c>
      <c r="G42" s="10">
        <f t="shared" si="3"/>
        <v>0.2543539035911651</v>
      </c>
    </row>
    <row r="43" spans="1:7" ht="30" customHeight="1">
      <c r="A43" s="2" t="s">
        <v>350</v>
      </c>
      <c r="B43" s="9">
        <v>0</v>
      </c>
      <c r="C43" s="10">
        <f t="shared" si="0"/>
        <v>0</v>
      </c>
      <c r="D43" s="9">
        <v>57405</v>
      </c>
      <c r="E43" s="10">
        <f t="shared" si="1"/>
        <v>2.473938637013018</v>
      </c>
      <c r="F43" s="9">
        <f t="shared" si="2"/>
        <v>57405</v>
      </c>
      <c r="G43" s="10">
        <f t="shared" si="3"/>
        <v>2.473938637013018</v>
      </c>
    </row>
    <row r="44" spans="1:7" ht="30" customHeight="1">
      <c r="A44" s="2" t="s">
        <v>375</v>
      </c>
      <c r="B44" s="9">
        <v>920</v>
      </c>
      <c r="C44" s="10">
        <f t="shared" si="0"/>
        <v>0.03964852444999524</v>
      </c>
      <c r="D44" s="9">
        <v>0</v>
      </c>
      <c r="E44" s="10">
        <f t="shared" si="1"/>
        <v>0</v>
      </c>
      <c r="F44" s="9">
        <f t="shared" si="2"/>
        <v>920</v>
      </c>
      <c r="G44" s="10">
        <f t="shared" si="3"/>
        <v>0.03964852444999524</v>
      </c>
    </row>
    <row r="45" spans="1:7" ht="30" customHeight="1">
      <c r="A45" s="2" t="s">
        <v>173</v>
      </c>
      <c r="B45" s="9">
        <v>1511</v>
      </c>
      <c r="C45" s="10">
        <f t="shared" si="0"/>
        <v>0.06511839178689435</v>
      </c>
      <c r="D45" s="9">
        <v>0</v>
      </c>
      <c r="E45" s="10">
        <f t="shared" si="1"/>
        <v>0</v>
      </c>
      <c r="F45" s="9">
        <f t="shared" si="2"/>
        <v>1511</v>
      </c>
      <c r="G45" s="10">
        <f t="shared" si="3"/>
        <v>0.06511839178689435</v>
      </c>
    </row>
    <row r="46" spans="1:7" ht="30" customHeight="1">
      <c r="A46" s="2" t="s">
        <v>376</v>
      </c>
      <c r="B46" s="9">
        <v>839</v>
      </c>
      <c r="C46" s="10">
        <f t="shared" si="0"/>
        <v>0.03615773044950653</v>
      </c>
      <c r="D46" s="9">
        <v>0</v>
      </c>
      <c r="E46" s="10">
        <f t="shared" si="1"/>
        <v>0</v>
      </c>
      <c r="F46" s="9">
        <f t="shared" si="2"/>
        <v>839</v>
      </c>
      <c r="G46" s="10">
        <f t="shared" si="3"/>
        <v>0.03615773044950653</v>
      </c>
    </row>
    <row r="47" spans="1:7" ht="30" customHeight="1">
      <c r="A47" s="2" t="s">
        <v>351</v>
      </c>
      <c r="B47" s="9">
        <v>984</v>
      </c>
      <c r="C47" s="10">
        <f t="shared" si="0"/>
        <v>0.0424066826726036</v>
      </c>
      <c r="D47" s="9">
        <v>0</v>
      </c>
      <c r="E47" s="10">
        <f t="shared" si="1"/>
        <v>0</v>
      </c>
      <c r="F47" s="9">
        <f t="shared" si="2"/>
        <v>984</v>
      </c>
      <c r="G47" s="10">
        <f t="shared" si="3"/>
        <v>0.0424066826726036</v>
      </c>
    </row>
    <row r="48" spans="1:7" ht="30" customHeight="1">
      <c r="A48" s="2" t="s">
        <v>377</v>
      </c>
      <c r="B48" s="9">
        <v>72085</v>
      </c>
      <c r="C48" s="10">
        <f t="shared" si="0"/>
        <v>3.1065911793238117</v>
      </c>
      <c r="D48" s="9">
        <v>0</v>
      </c>
      <c r="E48" s="10">
        <f t="shared" si="1"/>
        <v>0</v>
      </c>
      <c r="F48" s="9">
        <f t="shared" si="2"/>
        <v>72085</v>
      </c>
      <c r="G48" s="10">
        <f t="shared" si="3"/>
        <v>3.1065911793238117</v>
      </c>
    </row>
    <row r="49" spans="1:7" ht="30" customHeight="1">
      <c r="A49" s="2" t="s">
        <v>378</v>
      </c>
      <c r="B49" s="9">
        <v>4279</v>
      </c>
      <c r="C49" s="10">
        <f t="shared" si="0"/>
        <v>0.1844087349147061</v>
      </c>
      <c r="D49" s="9">
        <v>0</v>
      </c>
      <c r="E49" s="10">
        <f t="shared" si="1"/>
        <v>0</v>
      </c>
      <c r="F49" s="9">
        <f t="shared" si="2"/>
        <v>4279</v>
      </c>
      <c r="G49" s="10">
        <f t="shared" si="3"/>
        <v>0.1844087349147061</v>
      </c>
    </row>
    <row r="50" spans="1:7" ht="30" customHeight="1">
      <c r="A50" s="2" t="s">
        <v>379</v>
      </c>
      <c r="B50" s="9">
        <v>187</v>
      </c>
      <c r="C50" s="10">
        <f t="shared" si="0"/>
        <v>0.008058993556683814</v>
      </c>
      <c r="D50" s="9">
        <v>0</v>
      </c>
      <c r="E50" s="10">
        <f t="shared" si="1"/>
        <v>0</v>
      </c>
      <c r="F50" s="9">
        <f t="shared" si="2"/>
        <v>187</v>
      </c>
      <c r="G50" s="10">
        <f t="shared" si="3"/>
        <v>0.008058993556683814</v>
      </c>
    </row>
    <row r="51" spans="1:7" ht="30" customHeight="1">
      <c r="A51" s="2" t="s">
        <v>199</v>
      </c>
      <c r="B51" s="9">
        <v>10385</v>
      </c>
      <c r="C51" s="10">
        <f t="shared" si="0"/>
        <v>0.4475542678404354</v>
      </c>
      <c r="D51" s="9">
        <v>0</v>
      </c>
      <c r="E51" s="10">
        <f t="shared" si="1"/>
        <v>0</v>
      </c>
      <c r="F51" s="9">
        <f t="shared" si="2"/>
        <v>10385</v>
      </c>
      <c r="G51" s="10">
        <f t="shared" si="3"/>
        <v>0.4475542678404354</v>
      </c>
    </row>
    <row r="52" spans="1:7" ht="30" customHeight="1">
      <c r="A52" s="2" t="s">
        <v>380</v>
      </c>
      <c r="B52" s="9">
        <v>19244</v>
      </c>
      <c r="C52" s="10">
        <f t="shared" si="0"/>
        <v>0.8293437005605525</v>
      </c>
      <c r="D52" s="9">
        <v>0</v>
      </c>
      <c r="E52" s="10">
        <f t="shared" si="1"/>
        <v>0</v>
      </c>
      <c r="F52" s="9">
        <f t="shared" si="2"/>
        <v>19244</v>
      </c>
      <c r="G52" s="10">
        <f t="shared" si="3"/>
        <v>0.8293437005605525</v>
      </c>
    </row>
    <row r="53" spans="1:7" ht="30" customHeight="1">
      <c r="A53" s="2" t="s">
        <v>283</v>
      </c>
      <c r="B53" s="9">
        <v>310</v>
      </c>
      <c r="C53" s="10">
        <f t="shared" si="0"/>
        <v>0.013359828890759266</v>
      </c>
      <c r="D53" s="9">
        <v>0</v>
      </c>
      <c r="E53" s="10">
        <f t="shared" si="1"/>
        <v>0</v>
      </c>
      <c r="F53" s="9">
        <f t="shared" si="2"/>
        <v>310</v>
      </c>
      <c r="G53" s="10">
        <f t="shared" si="3"/>
        <v>0.013359828890759266</v>
      </c>
    </row>
    <row r="54" spans="1:7" ht="30" customHeight="1">
      <c r="A54" s="2" t="s">
        <v>381</v>
      </c>
      <c r="B54" s="9">
        <v>8585</v>
      </c>
      <c r="C54" s="10">
        <f t="shared" si="0"/>
        <v>0.3699810678295751</v>
      </c>
      <c r="D54" s="9">
        <v>0</v>
      </c>
      <c r="E54" s="10">
        <f t="shared" si="1"/>
        <v>0</v>
      </c>
      <c r="F54" s="9">
        <f t="shared" si="2"/>
        <v>8585</v>
      </c>
      <c r="G54" s="10">
        <f t="shared" si="3"/>
        <v>0.3699810678295751</v>
      </c>
    </row>
    <row r="55" spans="1:7" ht="30" customHeight="1">
      <c r="A55" s="2" t="s">
        <v>179</v>
      </c>
      <c r="B55" s="9">
        <v>85548</v>
      </c>
      <c r="C55" s="10">
        <f t="shared" si="0"/>
        <v>3.686795619182818</v>
      </c>
      <c r="D55" s="9">
        <v>0</v>
      </c>
      <c r="E55" s="10">
        <f t="shared" si="1"/>
        <v>0</v>
      </c>
      <c r="F55" s="9">
        <f t="shared" si="2"/>
        <v>85548</v>
      </c>
      <c r="G55" s="10">
        <f t="shared" si="3"/>
        <v>3.686795619182818</v>
      </c>
    </row>
    <row r="56" spans="1:7" ht="30" customHeight="1">
      <c r="A56" s="2" t="s">
        <v>382</v>
      </c>
      <c r="B56" s="9">
        <v>2381</v>
      </c>
      <c r="C56" s="10">
        <f t="shared" si="0"/>
        <v>0.1026121051254768</v>
      </c>
      <c r="D56" s="9">
        <v>0</v>
      </c>
      <c r="E56" s="10">
        <f t="shared" si="1"/>
        <v>0</v>
      </c>
      <c r="F56" s="9">
        <f t="shared" si="2"/>
        <v>2381</v>
      </c>
      <c r="G56" s="10">
        <f t="shared" si="3"/>
        <v>0.1026121051254768</v>
      </c>
    </row>
    <row r="57" spans="1:7" ht="30" customHeight="1">
      <c r="A57" s="2" t="s">
        <v>383</v>
      </c>
      <c r="B57" s="9">
        <v>32409</v>
      </c>
      <c r="C57" s="10">
        <f t="shared" si="0"/>
        <v>1.3967054661955387</v>
      </c>
      <c r="D57" s="9">
        <v>0</v>
      </c>
      <c r="E57" s="10">
        <f t="shared" si="1"/>
        <v>0</v>
      </c>
      <c r="F57" s="9">
        <f t="shared" si="2"/>
        <v>32409</v>
      </c>
      <c r="G57" s="10">
        <f t="shared" si="3"/>
        <v>1.3967054661955387</v>
      </c>
    </row>
    <row r="58" spans="1:7" ht="30" customHeight="1">
      <c r="A58" s="2" t="s">
        <v>384</v>
      </c>
      <c r="B58" s="9">
        <v>0</v>
      </c>
      <c r="C58" s="10">
        <f t="shared" si="0"/>
        <v>0</v>
      </c>
      <c r="D58" s="9">
        <v>12552</v>
      </c>
      <c r="E58" s="10">
        <f t="shared" si="1"/>
        <v>0.5409437814090655</v>
      </c>
      <c r="F58" s="9">
        <f t="shared" si="2"/>
        <v>12552</v>
      </c>
      <c r="G58" s="10">
        <f t="shared" si="3"/>
        <v>0.5409437814090655</v>
      </c>
    </row>
    <row r="59" spans="1:7" ht="30" customHeight="1">
      <c r="A59" s="2" t="s">
        <v>385</v>
      </c>
      <c r="B59" s="9">
        <v>0</v>
      </c>
      <c r="C59" s="10">
        <f t="shared" si="0"/>
        <v>0</v>
      </c>
      <c r="D59" s="9">
        <v>168746</v>
      </c>
      <c r="E59" s="10">
        <f t="shared" si="1"/>
        <v>7.272315116129235</v>
      </c>
      <c r="F59" s="9">
        <f t="shared" si="2"/>
        <v>168746</v>
      </c>
      <c r="G59" s="10">
        <f t="shared" si="3"/>
        <v>7.272315116129235</v>
      </c>
    </row>
    <row r="60" spans="1:7" ht="30" customHeight="1">
      <c r="A60" s="2" t="s">
        <v>386</v>
      </c>
      <c r="B60" s="9">
        <v>0</v>
      </c>
      <c r="C60" s="10">
        <f t="shared" si="0"/>
        <v>0</v>
      </c>
      <c r="D60" s="9">
        <v>5096</v>
      </c>
      <c r="E60" s="10">
        <f t="shared" si="1"/>
        <v>0.21961834847519102</v>
      </c>
      <c r="F60" s="9">
        <f t="shared" si="2"/>
        <v>5096</v>
      </c>
      <c r="G60" s="10">
        <f t="shared" si="3"/>
        <v>0.21961834847519102</v>
      </c>
    </row>
    <row r="61" spans="1:7" ht="30" customHeight="1">
      <c r="A61" s="2" t="s">
        <v>387</v>
      </c>
      <c r="B61" s="9">
        <v>0</v>
      </c>
      <c r="C61" s="10">
        <f t="shared" si="0"/>
        <v>0</v>
      </c>
      <c r="D61" s="9">
        <v>8398</v>
      </c>
      <c r="E61" s="10">
        <f t="shared" si="1"/>
        <v>0.3619220742728913</v>
      </c>
      <c r="F61" s="9">
        <f t="shared" si="2"/>
        <v>8398</v>
      </c>
      <c r="G61" s="10">
        <f t="shared" si="3"/>
        <v>0.3619220742728913</v>
      </c>
    </row>
    <row r="62" spans="1:7" ht="30" customHeight="1">
      <c r="A62" s="2" t="s">
        <v>388</v>
      </c>
      <c r="B62" s="9">
        <v>0</v>
      </c>
      <c r="C62" s="10">
        <f t="shared" si="0"/>
        <v>0</v>
      </c>
      <c r="D62" s="9">
        <v>5713</v>
      </c>
      <c r="E62" s="10">
        <f t="shared" si="1"/>
        <v>0.24620871759002477</v>
      </c>
      <c r="F62" s="9">
        <f t="shared" si="2"/>
        <v>5713</v>
      </c>
      <c r="G62" s="10">
        <f t="shared" si="3"/>
        <v>0.24620871759002477</v>
      </c>
    </row>
    <row r="63" spans="1:7" ht="30" customHeight="1">
      <c r="A63" s="2" t="s">
        <v>295</v>
      </c>
      <c r="B63" s="9">
        <v>0</v>
      </c>
      <c r="C63" s="10">
        <f t="shared" si="0"/>
        <v>0</v>
      </c>
      <c r="D63" s="9">
        <v>915</v>
      </c>
      <c r="E63" s="10">
        <f t="shared" si="1"/>
        <v>0.03943304333885396</v>
      </c>
      <c r="F63" s="9">
        <f t="shared" si="2"/>
        <v>915</v>
      </c>
      <c r="G63" s="10">
        <f t="shared" si="3"/>
        <v>0.03943304333885396</v>
      </c>
    </row>
    <row r="64" spans="1:7" ht="30" customHeight="1">
      <c r="A64" s="2" t="s">
        <v>389</v>
      </c>
      <c r="B64" s="9">
        <v>0</v>
      </c>
      <c r="C64" s="10">
        <f t="shared" si="0"/>
        <v>0</v>
      </c>
      <c r="D64" s="9">
        <v>888587</v>
      </c>
      <c r="E64" s="10">
        <f t="shared" si="1"/>
        <v>38.29474282113904</v>
      </c>
      <c r="F64" s="9">
        <f t="shared" si="2"/>
        <v>888587</v>
      </c>
      <c r="G64" s="10">
        <f t="shared" si="3"/>
        <v>38.29474282113904</v>
      </c>
    </row>
    <row r="65" spans="1:7" ht="30" customHeight="1">
      <c r="A65" s="2" t="s">
        <v>185</v>
      </c>
      <c r="B65" s="9">
        <v>0</v>
      </c>
      <c r="C65" s="10">
        <f t="shared" si="0"/>
        <v>0</v>
      </c>
      <c r="D65" s="9">
        <v>17882</v>
      </c>
      <c r="E65" s="10">
        <f t="shared" si="1"/>
        <v>0.7706466458856683</v>
      </c>
      <c r="F65" s="9">
        <f t="shared" si="2"/>
        <v>17882</v>
      </c>
      <c r="G65" s="10">
        <f t="shared" si="3"/>
        <v>0.7706466458856683</v>
      </c>
    </row>
    <row r="66" spans="1:7" ht="30" customHeight="1">
      <c r="A66" s="2" t="s">
        <v>390</v>
      </c>
      <c r="B66" s="9">
        <v>0</v>
      </c>
      <c r="C66" s="10">
        <f t="shared" si="0"/>
        <v>0</v>
      </c>
      <c r="D66" s="9">
        <v>52701</v>
      </c>
      <c r="E66" s="10">
        <f t="shared" si="1"/>
        <v>2.271214007651303</v>
      </c>
      <c r="F66" s="9">
        <f t="shared" si="2"/>
        <v>52701</v>
      </c>
      <c r="G66" s="10">
        <f t="shared" si="3"/>
        <v>2.271214007651303</v>
      </c>
    </row>
    <row r="67" spans="1:7" ht="30" customHeight="1">
      <c r="A67" s="2" t="s">
        <v>352</v>
      </c>
      <c r="B67" s="9">
        <v>0</v>
      </c>
      <c r="C67" s="10">
        <f t="shared" si="0"/>
        <v>0</v>
      </c>
      <c r="D67" s="9">
        <v>125</v>
      </c>
      <c r="E67" s="10">
        <f t="shared" si="1"/>
        <v>0.005387027778531962</v>
      </c>
      <c r="F67" s="9">
        <f t="shared" si="2"/>
        <v>125</v>
      </c>
      <c r="G67" s="10">
        <f t="shared" si="3"/>
        <v>0.005387027778531962</v>
      </c>
    </row>
    <row r="68" spans="1:7" ht="30" customHeight="1">
      <c r="A68" s="2" t="s">
        <v>353</v>
      </c>
      <c r="B68" s="9">
        <v>0</v>
      </c>
      <c r="C68" s="10">
        <f t="shared" si="0"/>
        <v>0</v>
      </c>
      <c r="D68" s="9">
        <v>1036</v>
      </c>
      <c r="E68" s="10">
        <f t="shared" si="1"/>
        <v>0.0446476862284729</v>
      </c>
      <c r="F68" s="9">
        <f t="shared" si="2"/>
        <v>1036</v>
      </c>
      <c r="G68" s="10">
        <f t="shared" si="3"/>
        <v>0.0446476862284729</v>
      </c>
    </row>
    <row r="69" spans="1:7" ht="30" customHeight="1">
      <c r="A69" s="2" t="s">
        <v>354</v>
      </c>
      <c r="B69" s="9">
        <v>0</v>
      </c>
      <c r="C69" s="10">
        <f t="shared" si="0"/>
        <v>0</v>
      </c>
      <c r="D69" s="9">
        <v>103536</v>
      </c>
      <c r="E69" s="10">
        <f t="shared" si="1"/>
        <v>4.462010464624681</v>
      </c>
      <c r="F69" s="9">
        <f t="shared" si="2"/>
        <v>103536</v>
      </c>
      <c r="G69" s="10">
        <f t="shared" si="3"/>
        <v>4.462010464624681</v>
      </c>
    </row>
    <row r="70" spans="1:7" ht="30" customHeight="1">
      <c r="A70" s="2" t="s">
        <v>355</v>
      </c>
      <c r="B70" s="9">
        <v>0</v>
      </c>
      <c r="C70" s="10">
        <f t="shared" si="0"/>
        <v>0</v>
      </c>
      <c r="D70" s="9">
        <v>485</v>
      </c>
      <c r="E70" s="10">
        <f t="shared" si="1"/>
        <v>0.02090166778070401</v>
      </c>
      <c r="F70" s="9">
        <f t="shared" si="2"/>
        <v>485</v>
      </c>
      <c r="G70" s="10">
        <f t="shared" si="3"/>
        <v>0.02090166778070401</v>
      </c>
    </row>
    <row r="71" spans="1:7" ht="30" customHeight="1">
      <c r="A71" s="2" t="s">
        <v>391</v>
      </c>
      <c r="B71" s="9">
        <v>0</v>
      </c>
      <c r="C71" s="10">
        <f t="shared" si="0"/>
        <v>0</v>
      </c>
      <c r="D71" s="9">
        <v>151083</v>
      </c>
      <c r="E71" s="10">
        <f t="shared" si="1"/>
        <v>6.511106542911555</v>
      </c>
      <c r="F71" s="9">
        <f t="shared" si="2"/>
        <v>151083</v>
      </c>
      <c r="G71" s="10">
        <f t="shared" si="3"/>
        <v>6.511106542911555</v>
      </c>
    </row>
    <row r="72" spans="1:7" ht="30" customHeight="1">
      <c r="A72" s="2" t="s">
        <v>392</v>
      </c>
      <c r="B72" s="9">
        <v>12535</v>
      </c>
      <c r="C72" s="10">
        <f t="shared" si="0"/>
        <v>0.5402111456311851</v>
      </c>
      <c r="D72" s="9">
        <v>0</v>
      </c>
      <c r="E72" s="10">
        <f t="shared" si="1"/>
        <v>0</v>
      </c>
      <c r="F72" s="9">
        <f t="shared" si="2"/>
        <v>12535</v>
      </c>
      <c r="G72" s="10">
        <f t="shared" si="3"/>
        <v>0.5402111456311851</v>
      </c>
    </row>
    <row r="73" spans="1:7" ht="30" customHeight="1">
      <c r="A73" s="2" t="s">
        <v>393</v>
      </c>
      <c r="B73" s="9">
        <v>150</v>
      </c>
      <c r="C73" s="10">
        <f aca="true" t="shared" si="4" ref="C73:C76">(B73*100)/$F$76</f>
        <v>0.006464433334238354</v>
      </c>
      <c r="D73" s="9">
        <v>0</v>
      </c>
      <c r="E73" s="10">
        <f aca="true" t="shared" si="5" ref="E73:E76">(D73*100)/$F$76</f>
        <v>0</v>
      </c>
      <c r="F73" s="9">
        <f aca="true" t="shared" si="6" ref="F73:F76">B73+D73</f>
        <v>150</v>
      </c>
      <c r="G73" s="10">
        <f aca="true" t="shared" si="7" ref="G73:G76">(F73*100)/$F$76</f>
        <v>0.006464433334238354</v>
      </c>
    </row>
    <row r="74" spans="1:7" ht="30" customHeight="1">
      <c r="A74" s="2" t="s">
        <v>394</v>
      </c>
      <c r="B74" s="9">
        <v>3812</v>
      </c>
      <c r="C74" s="10">
        <f t="shared" si="4"/>
        <v>0.1642827991341107</v>
      </c>
      <c r="D74" s="9">
        <v>0</v>
      </c>
      <c r="E74" s="10">
        <f t="shared" si="5"/>
        <v>0</v>
      </c>
      <c r="F74" s="9">
        <f t="shared" si="6"/>
        <v>3812</v>
      </c>
      <c r="G74" s="10">
        <f t="shared" si="7"/>
        <v>0.1642827991341107</v>
      </c>
    </row>
    <row r="75" spans="1:7" ht="30" customHeight="1">
      <c r="A75" s="2" t="s">
        <v>395</v>
      </c>
      <c r="B75" s="9">
        <v>1151</v>
      </c>
      <c r="C75" s="10">
        <f t="shared" si="4"/>
        <v>0.0496037517847223</v>
      </c>
      <c r="D75" s="9">
        <v>0</v>
      </c>
      <c r="E75" s="10">
        <f t="shared" si="5"/>
        <v>0</v>
      </c>
      <c r="F75" s="9">
        <f t="shared" si="6"/>
        <v>1151</v>
      </c>
      <c r="G75" s="10">
        <f t="shared" si="7"/>
        <v>0.0496037517847223</v>
      </c>
    </row>
    <row r="76" spans="1:7" ht="30" customHeight="1">
      <c r="A76" s="19" t="s">
        <v>132</v>
      </c>
      <c r="B76" s="12">
        <f aca="true" t="shared" si="8" ref="B76:D76">SUM(B8:B75)</f>
        <v>694611</v>
      </c>
      <c r="C76" s="22">
        <f t="shared" si="4"/>
        <v>29.935110018190915</v>
      </c>
      <c r="D76" s="12">
        <f t="shared" si="8"/>
        <v>1625778</v>
      </c>
      <c r="E76" s="22">
        <f t="shared" si="5"/>
        <v>70.06488998180909</v>
      </c>
      <c r="F76" s="12">
        <f t="shared" si="6"/>
        <v>2320389</v>
      </c>
      <c r="G76" s="22">
        <f t="shared" si="7"/>
        <v>100</v>
      </c>
    </row>
    <row r="77" spans="1:7" ht="30" customHeight="1">
      <c r="A77" s="35" t="s">
        <v>562</v>
      </c>
      <c r="B77" s="35"/>
      <c r="C77" s="35"/>
      <c r="D77" s="35"/>
      <c r="E77" s="35"/>
      <c r="F77" s="35"/>
      <c r="G77" s="35"/>
    </row>
    <row r="78" spans="1:7" ht="15" customHeight="1">
      <c r="A78" s="32" t="s">
        <v>563</v>
      </c>
      <c r="B78" s="32"/>
      <c r="C78" s="32"/>
      <c r="D78" s="32"/>
      <c r="E78" s="32"/>
      <c r="F78" s="32"/>
      <c r="G78" s="32"/>
    </row>
  </sheetData>
  <mergeCells count="8">
    <mergeCell ref="A2:G2"/>
    <mergeCell ref="A4:G4"/>
    <mergeCell ref="A77:G77"/>
    <mergeCell ref="A78:G78"/>
    <mergeCell ref="A6:A7"/>
    <mergeCell ref="F6:G6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7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575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243</v>
      </c>
      <c r="B8" s="7">
        <v>287796</v>
      </c>
      <c r="C8" s="8">
        <f aca="true" t="shared" si="0" ref="C8:C45">(B8*100)/$F$45</f>
        <v>1.2804642267892945</v>
      </c>
      <c r="D8" s="7">
        <v>0</v>
      </c>
      <c r="E8" s="8">
        <f aca="true" t="shared" si="1" ref="E8:E45">(D8*100)/$F$45</f>
        <v>0</v>
      </c>
      <c r="F8" s="7">
        <f>B8+D8</f>
        <v>287796</v>
      </c>
      <c r="G8" s="8">
        <f aca="true" t="shared" si="2" ref="G8:G45">(F8*100)/$F$45</f>
        <v>1.2804642267892945</v>
      </c>
    </row>
    <row r="9" spans="1:7" ht="30" customHeight="1">
      <c r="A9" s="2" t="s">
        <v>246</v>
      </c>
      <c r="B9" s="9">
        <v>75591</v>
      </c>
      <c r="C9" s="10">
        <f t="shared" si="0"/>
        <v>0.336320071742587</v>
      </c>
      <c r="D9" s="9">
        <v>0</v>
      </c>
      <c r="E9" s="10">
        <f t="shared" si="1"/>
        <v>0</v>
      </c>
      <c r="F9" s="9">
        <f aca="true" t="shared" si="3" ref="F9:F45">B9+D9</f>
        <v>75591</v>
      </c>
      <c r="G9" s="10">
        <f t="shared" si="2"/>
        <v>0.336320071742587</v>
      </c>
    </row>
    <row r="10" spans="1:7" ht="30" customHeight="1">
      <c r="A10" s="2" t="s">
        <v>231</v>
      </c>
      <c r="B10" s="9">
        <v>36909</v>
      </c>
      <c r="C10" s="10">
        <f t="shared" si="0"/>
        <v>0.1642158130987438</v>
      </c>
      <c r="D10" s="9">
        <v>0</v>
      </c>
      <c r="E10" s="10">
        <f t="shared" si="1"/>
        <v>0</v>
      </c>
      <c r="F10" s="9">
        <f t="shared" si="3"/>
        <v>36909</v>
      </c>
      <c r="G10" s="10">
        <f t="shared" si="2"/>
        <v>0.1642158130987438</v>
      </c>
    </row>
    <row r="11" spans="1:7" ht="30" customHeight="1">
      <c r="A11" s="2" t="s">
        <v>79</v>
      </c>
      <c r="B11" s="9">
        <v>25349</v>
      </c>
      <c r="C11" s="10">
        <f t="shared" si="0"/>
        <v>0.11278297017638128</v>
      </c>
      <c r="D11" s="9">
        <v>0</v>
      </c>
      <c r="E11" s="10">
        <f t="shared" si="1"/>
        <v>0</v>
      </c>
      <c r="F11" s="9">
        <f t="shared" si="3"/>
        <v>25349</v>
      </c>
      <c r="G11" s="10">
        <f t="shared" si="2"/>
        <v>0.11278297017638128</v>
      </c>
    </row>
    <row r="12" spans="1:7" ht="30" customHeight="1">
      <c r="A12" s="2" t="s">
        <v>248</v>
      </c>
      <c r="B12" s="9">
        <v>2002</v>
      </c>
      <c r="C12" s="10">
        <f t="shared" si="0"/>
        <v>0.00890731414624306</v>
      </c>
      <c r="D12" s="9">
        <v>0</v>
      </c>
      <c r="E12" s="10">
        <f t="shared" si="1"/>
        <v>0</v>
      </c>
      <c r="F12" s="9">
        <f t="shared" si="3"/>
        <v>2002</v>
      </c>
      <c r="G12" s="10">
        <f t="shared" si="2"/>
        <v>0.00890731414624306</v>
      </c>
    </row>
    <row r="13" spans="1:7" ht="30" customHeight="1">
      <c r="A13" s="2" t="s">
        <v>319</v>
      </c>
      <c r="B13" s="9">
        <v>0</v>
      </c>
      <c r="C13" s="10">
        <f t="shared" si="0"/>
        <v>0</v>
      </c>
      <c r="D13" s="9">
        <v>2098</v>
      </c>
      <c r="E13" s="10">
        <f t="shared" si="1"/>
        <v>0.009334438101307662</v>
      </c>
      <c r="F13" s="9">
        <f t="shared" si="3"/>
        <v>2098</v>
      </c>
      <c r="G13" s="10">
        <f t="shared" si="2"/>
        <v>0.009334438101307662</v>
      </c>
    </row>
    <row r="14" spans="1:7" ht="30" customHeight="1">
      <c r="A14" s="2" t="s">
        <v>140</v>
      </c>
      <c r="B14" s="9">
        <v>0</v>
      </c>
      <c r="C14" s="10">
        <f t="shared" si="0"/>
        <v>0</v>
      </c>
      <c r="D14" s="9">
        <v>17591</v>
      </c>
      <c r="E14" s="10">
        <f t="shared" si="1"/>
        <v>0.07826601555772311</v>
      </c>
      <c r="F14" s="9">
        <f t="shared" si="3"/>
        <v>17591</v>
      </c>
      <c r="G14" s="10">
        <f t="shared" si="2"/>
        <v>0.07826601555772311</v>
      </c>
    </row>
    <row r="15" spans="1:7" ht="30" customHeight="1">
      <c r="A15" s="2" t="s">
        <v>141</v>
      </c>
      <c r="B15" s="9">
        <v>0</v>
      </c>
      <c r="C15" s="10">
        <f t="shared" si="0"/>
        <v>0</v>
      </c>
      <c r="D15" s="9">
        <v>29084</v>
      </c>
      <c r="E15" s="10">
        <f t="shared" si="1"/>
        <v>0.12940076155311347</v>
      </c>
      <c r="F15" s="9">
        <f t="shared" si="3"/>
        <v>29084</v>
      </c>
      <c r="G15" s="10">
        <f t="shared" si="2"/>
        <v>0.12940076155311347</v>
      </c>
    </row>
    <row r="16" spans="1:7" ht="30" customHeight="1">
      <c r="A16" s="2" t="s">
        <v>249</v>
      </c>
      <c r="B16" s="9">
        <v>0</v>
      </c>
      <c r="C16" s="10">
        <f t="shared" si="0"/>
        <v>0</v>
      </c>
      <c r="D16" s="9">
        <v>6683</v>
      </c>
      <c r="E16" s="10">
        <f t="shared" si="1"/>
        <v>0.029734056163507678</v>
      </c>
      <c r="F16" s="9">
        <f t="shared" si="3"/>
        <v>6683</v>
      </c>
      <c r="G16" s="10">
        <f t="shared" si="2"/>
        <v>0.029734056163507678</v>
      </c>
    </row>
    <row r="17" spans="1:7" ht="30" customHeight="1">
      <c r="A17" s="2" t="s">
        <v>250</v>
      </c>
      <c r="B17" s="9">
        <v>0</v>
      </c>
      <c r="C17" s="10">
        <f t="shared" si="0"/>
        <v>0</v>
      </c>
      <c r="D17" s="9">
        <v>2954</v>
      </c>
      <c r="E17" s="10">
        <f t="shared" si="1"/>
        <v>0.013142960033967033</v>
      </c>
      <c r="F17" s="9">
        <f t="shared" si="3"/>
        <v>2954</v>
      </c>
      <c r="G17" s="10">
        <f t="shared" si="2"/>
        <v>0.013142960033967033</v>
      </c>
    </row>
    <row r="18" spans="1:7" ht="30" customHeight="1">
      <c r="A18" s="2" t="s">
        <v>396</v>
      </c>
      <c r="B18" s="9">
        <v>0</v>
      </c>
      <c r="C18" s="10">
        <f t="shared" si="0"/>
        <v>0</v>
      </c>
      <c r="D18" s="9">
        <v>726</v>
      </c>
      <c r="E18" s="10">
        <f t="shared" si="1"/>
        <v>0.0032301249101760548</v>
      </c>
      <c r="F18" s="9">
        <f t="shared" si="3"/>
        <v>726</v>
      </c>
      <c r="G18" s="10">
        <f t="shared" si="2"/>
        <v>0.0032301249101760548</v>
      </c>
    </row>
    <row r="19" spans="1:7" ht="30" customHeight="1">
      <c r="A19" s="2" t="s">
        <v>252</v>
      </c>
      <c r="B19" s="9">
        <v>2319621</v>
      </c>
      <c r="C19" s="10">
        <f t="shared" si="0"/>
        <v>10.320475997613622</v>
      </c>
      <c r="D19" s="9">
        <v>0</v>
      </c>
      <c r="E19" s="10">
        <f t="shared" si="1"/>
        <v>0</v>
      </c>
      <c r="F19" s="9">
        <f t="shared" si="3"/>
        <v>2319621</v>
      </c>
      <c r="G19" s="10">
        <f t="shared" si="2"/>
        <v>10.320475997613622</v>
      </c>
    </row>
    <row r="20" spans="1:7" ht="30" customHeight="1">
      <c r="A20" s="2" t="s">
        <v>253</v>
      </c>
      <c r="B20" s="9">
        <v>845354</v>
      </c>
      <c r="C20" s="10">
        <f t="shared" si="0"/>
        <v>3.761155665725852</v>
      </c>
      <c r="D20" s="9">
        <v>0</v>
      </c>
      <c r="E20" s="10">
        <f t="shared" si="1"/>
        <v>0</v>
      </c>
      <c r="F20" s="9">
        <f t="shared" si="3"/>
        <v>845354</v>
      </c>
      <c r="G20" s="10">
        <f t="shared" si="2"/>
        <v>3.761155665725852</v>
      </c>
    </row>
    <row r="21" spans="1:7" ht="30" customHeight="1">
      <c r="A21" s="2" t="s">
        <v>85</v>
      </c>
      <c r="B21" s="9">
        <v>26575</v>
      </c>
      <c r="C21" s="10">
        <f t="shared" si="0"/>
        <v>0.11823769901918547</v>
      </c>
      <c r="D21" s="9">
        <v>0</v>
      </c>
      <c r="E21" s="10">
        <f t="shared" si="1"/>
        <v>0</v>
      </c>
      <c r="F21" s="9">
        <f t="shared" si="3"/>
        <v>26575</v>
      </c>
      <c r="G21" s="10">
        <f t="shared" si="2"/>
        <v>0.11823769901918547</v>
      </c>
    </row>
    <row r="22" spans="1:7" ht="30" customHeight="1">
      <c r="A22" s="2" t="s">
        <v>110</v>
      </c>
      <c r="B22" s="9">
        <v>358122</v>
      </c>
      <c r="C22" s="10">
        <f t="shared" si="0"/>
        <v>1.5933592191213073</v>
      </c>
      <c r="D22" s="9">
        <v>0</v>
      </c>
      <c r="E22" s="10">
        <f t="shared" si="1"/>
        <v>0</v>
      </c>
      <c r="F22" s="9">
        <f t="shared" si="3"/>
        <v>358122</v>
      </c>
      <c r="G22" s="10">
        <f t="shared" si="2"/>
        <v>1.5933592191213073</v>
      </c>
    </row>
    <row r="23" spans="1:7" ht="30" customHeight="1">
      <c r="A23" s="2" t="s">
        <v>143</v>
      </c>
      <c r="B23" s="9">
        <v>649024</v>
      </c>
      <c r="C23" s="10">
        <f t="shared" si="0"/>
        <v>2.887642685540088</v>
      </c>
      <c r="D23" s="9">
        <v>0</v>
      </c>
      <c r="E23" s="10">
        <f t="shared" si="1"/>
        <v>0</v>
      </c>
      <c r="F23" s="9">
        <f t="shared" si="3"/>
        <v>649024</v>
      </c>
      <c r="G23" s="10">
        <f t="shared" si="2"/>
        <v>2.887642685540088</v>
      </c>
    </row>
    <row r="24" spans="1:7" ht="30" customHeight="1">
      <c r="A24" s="2" t="s">
        <v>254</v>
      </c>
      <c r="B24" s="9">
        <v>64060</v>
      </c>
      <c r="C24" s="10">
        <f t="shared" si="0"/>
        <v>0.2850162558483169</v>
      </c>
      <c r="D24" s="9">
        <v>0</v>
      </c>
      <c r="E24" s="10">
        <f t="shared" si="1"/>
        <v>0</v>
      </c>
      <c r="F24" s="9">
        <f t="shared" si="3"/>
        <v>64060</v>
      </c>
      <c r="G24" s="10">
        <f t="shared" si="2"/>
        <v>0.2850162558483169</v>
      </c>
    </row>
    <row r="25" spans="1:7" ht="30" customHeight="1">
      <c r="A25" s="2" t="s">
        <v>323</v>
      </c>
      <c r="B25" s="9">
        <v>15830603</v>
      </c>
      <c r="C25" s="10">
        <f t="shared" si="0"/>
        <v>70.43364337934956</v>
      </c>
      <c r="D25" s="9">
        <v>0</v>
      </c>
      <c r="E25" s="10">
        <f t="shared" si="1"/>
        <v>0</v>
      </c>
      <c r="F25" s="9">
        <f t="shared" si="3"/>
        <v>15830603</v>
      </c>
      <c r="G25" s="10">
        <f t="shared" si="2"/>
        <v>70.43364337934956</v>
      </c>
    </row>
    <row r="26" spans="1:7" ht="30" customHeight="1">
      <c r="A26" s="2" t="s">
        <v>117</v>
      </c>
      <c r="B26" s="9">
        <v>0</v>
      </c>
      <c r="C26" s="10">
        <f t="shared" si="0"/>
        <v>0</v>
      </c>
      <c r="D26" s="9">
        <v>130</v>
      </c>
      <c r="E26" s="10">
        <f t="shared" si="1"/>
        <v>0.0005783970224833156</v>
      </c>
      <c r="F26" s="9">
        <f t="shared" si="3"/>
        <v>130</v>
      </c>
      <c r="G26" s="10">
        <f t="shared" si="2"/>
        <v>0.0005783970224833156</v>
      </c>
    </row>
    <row r="27" spans="1:7" ht="30" customHeight="1">
      <c r="A27" s="2" t="s">
        <v>312</v>
      </c>
      <c r="B27" s="9">
        <v>0</v>
      </c>
      <c r="C27" s="10">
        <f t="shared" si="0"/>
        <v>0</v>
      </c>
      <c r="D27" s="9">
        <v>1499</v>
      </c>
      <c r="E27" s="10">
        <f t="shared" si="1"/>
        <v>0.006669362590019154</v>
      </c>
      <c r="F27" s="9">
        <f t="shared" si="3"/>
        <v>1499</v>
      </c>
      <c r="G27" s="10">
        <f t="shared" si="2"/>
        <v>0.006669362590019154</v>
      </c>
    </row>
    <row r="28" spans="1:7" ht="30" customHeight="1">
      <c r="A28" s="2" t="s">
        <v>255</v>
      </c>
      <c r="B28" s="9">
        <v>649</v>
      </c>
      <c r="C28" s="10">
        <f t="shared" si="0"/>
        <v>0.0028875359045513215</v>
      </c>
      <c r="D28" s="9">
        <v>0</v>
      </c>
      <c r="E28" s="10">
        <f t="shared" si="1"/>
        <v>0</v>
      </c>
      <c r="F28" s="9">
        <f t="shared" si="3"/>
        <v>649</v>
      </c>
      <c r="G28" s="10">
        <f t="shared" si="2"/>
        <v>0.0028875359045513215</v>
      </c>
    </row>
    <row r="29" spans="1:7" ht="30" customHeight="1">
      <c r="A29" s="2" t="s">
        <v>256</v>
      </c>
      <c r="B29" s="9">
        <v>14826</v>
      </c>
      <c r="C29" s="10">
        <f t="shared" si="0"/>
        <v>0.06596395581028952</v>
      </c>
      <c r="D29" s="9">
        <v>0</v>
      </c>
      <c r="E29" s="10">
        <f t="shared" si="1"/>
        <v>0</v>
      </c>
      <c r="F29" s="9">
        <f t="shared" si="3"/>
        <v>14826</v>
      </c>
      <c r="G29" s="10">
        <f t="shared" si="2"/>
        <v>0.06596395581028952</v>
      </c>
    </row>
    <row r="30" spans="1:7" ht="30" customHeight="1">
      <c r="A30" s="2" t="s">
        <v>123</v>
      </c>
      <c r="B30" s="9">
        <v>10139</v>
      </c>
      <c r="C30" s="10">
        <f t="shared" si="0"/>
        <v>0.04511051854583336</v>
      </c>
      <c r="D30" s="9">
        <v>0</v>
      </c>
      <c r="E30" s="10">
        <f t="shared" si="1"/>
        <v>0</v>
      </c>
      <c r="F30" s="9">
        <f t="shared" si="3"/>
        <v>10139</v>
      </c>
      <c r="G30" s="10">
        <f t="shared" si="2"/>
        <v>0.04511051854583336</v>
      </c>
    </row>
    <row r="31" spans="1:7" ht="30" customHeight="1">
      <c r="A31" s="2" t="s">
        <v>257</v>
      </c>
      <c r="B31" s="9">
        <v>85306</v>
      </c>
      <c r="C31" s="10">
        <f t="shared" si="0"/>
        <v>0.3795441261535517</v>
      </c>
      <c r="D31" s="9">
        <v>0</v>
      </c>
      <c r="E31" s="10">
        <f t="shared" si="1"/>
        <v>0</v>
      </c>
      <c r="F31" s="9">
        <f t="shared" si="3"/>
        <v>85306</v>
      </c>
      <c r="G31" s="10">
        <f t="shared" si="2"/>
        <v>0.3795441261535517</v>
      </c>
    </row>
    <row r="32" spans="1:7" ht="30" customHeight="1">
      <c r="A32" s="2" t="s">
        <v>328</v>
      </c>
      <c r="B32" s="9">
        <v>12195</v>
      </c>
      <c r="C32" s="10">
        <f t="shared" si="0"/>
        <v>0.054258089916800256</v>
      </c>
      <c r="D32" s="9">
        <v>0</v>
      </c>
      <c r="E32" s="10">
        <f t="shared" si="1"/>
        <v>0</v>
      </c>
      <c r="F32" s="9">
        <f t="shared" si="3"/>
        <v>12195</v>
      </c>
      <c r="G32" s="10">
        <f t="shared" si="2"/>
        <v>0.054258089916800256</v>
      </c>
    </row>
    <row r="33" spans="1:7" ht="30" customHeight="1">
      <c r="A33" s="2" t="s">
        <v>397</v>
      </c>
      <c r="B33" s="9">
        <v>0</v>
      </c>
      <c r="C33" s="10">
        <f t="shared" si="0"/>
        <v>0</v>
      </c>
      <c r="D33" s="9">
        <v>257077</v>
      </c>
      <c r="E33" s="10">
        <f t="shared" si="1"/>
        <v>1.1437890103764872</v>
      </c>
      <c r="F33" s="9">
        <f t="shared" si="3"/>
        <v>257077</v>
      </c>
      <c r="G33" s="10">
        <f t="shared" si="2"/>
        <v>1.1437890103764872</v>
      </c>
    </row>
    <row r="34" spans="1:7" ht="30" customHeight="1">
      <c r="A34" s="2" t="s">
        <v>151</v>
      </c>
      <c r="B34" s="9">
        <v>0</v>
      </c>
      <c r="C34" s="10">
        <f t="shared" si="0"/>
        <v>0</v>
      </c>
      <c r="D34" s="9">
        <v>4906</v>
      </c>
      <c r="E34" s="10">
        <f t="shared" si="1"/>
        <v>0.02182781378694728</v>
      </c>
      <c r="F34" s="9">
        <f t="shared" si="3"/>
        <v>4906</v>
      </c>
      <c r="G34" s="10">
        <f t="shared" si="2"/>
        <v>0.02182781378694728</v>
      </c>
    </row>
    <row r="35" spans="1:7" ht="30" customHeight="1">
      <c r="A35" s="2" t="s">
        <v>94</v>
      </c>
      <c r="B35" s="9">
        <v>0</v>
      </c>
      <c r="C35" s="10">
        <f t="shared" si="0"/>
        <v>0</v>
      </c>
      <c r="D35" s="9">
        <v>88434</v>
      </c>
      <c r="E35" s="10">
        <f t="shared" si="1"/>
        <v>0.3934612483560733</v>
      </c>
      <c r="F35" s="9">
        <f t="shared" si="3"/>
        <v>88434</v>
      </c>
      <c r="G35" s="10">
        <f t="shared" si="2"/>
        <v>0.3934612483560733</v>
      </c>
    </row>
    <row r="36" spans="1:7" ht="30" customHeight="1">
      <c r="A36" s="2" t="s">
        <v>261</v>
      </c>
      <c r="B36" s="9">
        <v>0</v>
      </c>
      <c r="C36" s="10">
        <f t="shared" si="0"/>
        <v>0</v>
      </c>
      <c r="D36" s="9">
        <v>1337</v>
      </c>
      <c r="E36" s="10">
        <f t="shared" si="1"/>
        <v>0.005948590915847638</v>
      </c>
      <c r="F36" s="9">
        <f t="shared" si="3"/>
        <v>1337</v>
      </c>
      <c r="G36" s="10">
        <f t="shared" si="2"/>
        <v>0.005948590915847638</v>
      </c>
    </row>
    <row r="37" spans="1:7" ht="30" customHeight="1">
      <c r="A37" s="2" t="s">
        <v>262</v>
      </c>
      <c r="B37" s="9">
        <v>0</v>
      </c>
      <c r="C37" s="10">
        <f t="shared" si="0"/>
        <v>0</v>
      </c>
      <c r="D37" s="9">
        <v>1222440</v>
      </c>
      <c r="E37" s="10">
        <f t="shared" si="1"/>
        <v>5.438889662803879</v>
      </c>
      <c r="F37" s="9">
        <f t="shared" si="3"/>
        <v>1222440</v>
      </c>
      <c r="G37" s="10">
        <f t="shared" si="2"/>
        <v>5.438889662803879</v>
      </c>
    </row>
    <row r="38" spans="1:7" ht="30" customHeight="1">
      <c r="A38" s="2" t="s">
        <v>398</v>
      </c>
      <c r="B38" s="9">
        <v>0</v>
      </c>
      <c r="C38" s="10">
        <f t="shared" si="0"/>
        <v>0</v>
      </c>
      <c r="D38" s="9">
        <v>42504</v>
      </c>
      <c r="E38" s="10">
        <f t="shared" si="1"/>
        <v>0.18910913110485267</v>
      </c>
      <c r="F38" s="9">
        <f t="shared" si="3"/>
        <v>42504</v>
      </c>
      <c r="G38" s="10">
        <f t="shared" si="2"/>
        <v>0.18910913110485267</v>
      </c>
    </row>
    <row r="39" spans="1:7" ht="30" customHeight="1">
      <c r="A39" s="2" t="s">
        <v>264</v>
      </c>
      <c r="B39" s="9">
        <v>0</v>
      </c>
      <c r="C39" s="10">
        <f t="shared" si="0"/>
        <v>0</v>
      </c>
      <c r="D39" s="9">
        <v>416</v>
      </c>
      <c r="E39" s="10">
        <f t="shared" si="1"/>
        <v>0.00185087047194661</v>
      </c>
      <c r="F39" s="9">
        <f t="shared" si="3"/>
        <v>416</v>
      </c>
      <c r="G39" s="10">
        <f t="shared" si="2"/>
        <v>0.00185087047194661</v>
      </c>
    </row>
    <row r="40" spans="1:7" ht="30" customHeight="1">
      <c r="A40" s="2" t="s">
        <v>129</v>
      </c>
      <c r="B40" s="9">
        <v>0</v>
      </c>
      <c r="C40" s="10">
        <f t="shared" si="0"/>
        <v>0</v>
      </c>
      <c r="D40" s="9">
        <v>155</v>
      </c>
      <c r="E40" s="10">
        <f t="shared" si="1"/>
        <v>0.0006896272191147224</v>
      </c>
      <c r="F40" s="9">
        <f t="shared" si="3"/>
        <v>155</v>
      </c>
      <c r="G40" s="10">
        <f t="shared" si="2"/>
        <v>0.0006896272191147224</v>
      </c>
    </row>
    <row r="41" spans="1:7" ht="30" customHeight="1">
      <c r="A41" s="2" t="s">
        <v>96</v>
      </c>
      <c r="B41" s="9">
        <v>0</v>
      </c>
      <c r="C41" s="10">
        <f t="shared" si="0"/>
        <v>0</v>
      </c>
      <c r="D41" s="9">
        <v>2544</v>
      </c>
      <c r="E41" s="10">
        <f t="shared" si="1"/>
        <v>0.01131878480921196</v>
      </c>
      <c r="F41" s="9">
        <f t="shared" si="3"/>
        <v>2544</v>
      </c>
      <c r="G41" s="10">
        <f t="shared" si="2"/>
        <v>0.01131878480921196</v>
      </c>
    </row>
    <row r="42" spans="1:7" ht="30" customHeight="1">
      <c r="A42" s="2" t="s">
        <v>154</v>
      </c>
      <c r="B42" s="9">
        <v>0</v>
      </c>
      <c r="C42" s="10">
        <f t="shared" si="0"/>
        <v>0</v>
      </c>
      <c r="D42" s="9">
        <v>85745</v>
      </c>
      <c r="E42" s="10">
        <f t="shared" si="1"/>
        <v>0.3814973284063992</v>
      </c>
      <c r="F42" s="9">
        <f t="shared" si="3"/>
        <v>85745</v>
      </c>
      <c r="G42" s="10">
        <f t="shared" si="2"/>
        <v>0.3814973284063992</v>
      </c>
    </row>
    <row r="43" spans="1:7" ht="30" customHeight="1">
      <c r="A43" s="2" t="s">
        <v>242</v>
      </c>
      <c r="B43" s="9">
        <v>0</v>
      </c>
      <c r="C43" s="10">
        <f t="shared" si="0"/>
        <v>0</v>
      </c>
      <c r="D43" s="9">
        <v>65342</v>
      </c>
      <c r="E43" s="10">
        <f t="shared" si="1"/>
        <v>0.29072014033157545</v>
      </c>
      <c r="F43" s="9">
        <f t="shared" si="3"/>
        <v>65342</v>
      </c>
      <c r="G43" s="10">
        <f t="shared" si="2"/>
        <v>0.29072014033157545</v>
      </c>
    </row>
    <row r="44" spans="1:7" ht="30" customHeight="1">
      <c r="A44" s="2" t="s">
        <v>399</v>
      </c>
      <c r="B44" s="9">
        <v>125</v>
      </c>
      <c r="C44" s="10">
        <f t="shared" si="0"/>
        <v>0.0005561509831570342</v>
      </c>
      <c r="D44" s="9">
        <v>0</v>
      </c>
      <c r="E44" s="10">
        <f t="shared" si="1"/>
        <v>0</v>
      </c>
      <c r="F44" s="9">
        <f t="shared" si="3"/>
        <v>125</v>
      </c>
      <c r="G44" s="10">
        <f t="shared" si="2"/>
        <v>0.0005561509831570342</v>
      </c>
    </row>
    <row r="45" spans="1:7" ht="30" customHeight="1">
      <c r="A45" s="19" t="s">
        <v>156</v>
      </c>
      <c r="B45" s="12">
        <f>SUM(B8:B44)</f>
        <v>20644246</v>
      </c>
      <c r="C45" s="22">
        <f t="shared" si="0"/>
        <v>91.85054167548537</v>
      </c>
      <c r="D45" s="12">
        <f>SUM(D8:D44)</f>
        <v>1831665</v>
      </c>
      <c r="E45" s="22">
        <f t="shared" si="1"/>
        <v>8.149458324514633</v>
      </c>
      <c r="F45" s="12">
        <f t="shared" si="3"/>
        <v>22475911</v>
      </c>
      <c r="G45" s="22">
        <f t="shared" si="2"/>
        <v>100</v>
      </c>
    </row>
    <row r="46" spans="1:7" ht="30" customHeight="1">
      <c r="A46" s="35" t="s">
        <v>562</v>
      </c>
      <c r="B46" s="35"/>
      <c r="C46" s="35"/>
      <c r="D46" s="35"/>
      <c r="E46" s="35"/>
      <c r="F46" s="35"/>
      <c r="G46" s="35"/>
    </row>
    <row r="47" spans="1:7" ht="15" customHeight="1">
      <c r="A47" s="32" t="s">
        <v>563</v>
      </c>
      <c r="B47" s="32"/>
      <c r="C47" s="32"/>
      <c r="D47" s="32"/>
      <c r="E47" s="32"/>
      <c r="F47" s="32"/>
      <c r="G47" s="32"/>
    </row>
  </sheetData>
  <mergeCells count="8">
    <mergeCell ref="A2:G2"/>
    <mergeCell ref="A4:G4"/>
    <mergeCell ref="A46:G46"/>
    <mergeCell ref="A47:G47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8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576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99</v>
      </c>
      <c r="B8" s="7">
        <v>0</v>
      </c>
      <c r="C8" s="8">
        <f>(B8*100)/$F$56</f>
        <v>0</v>
      </c>
      <c r="D8" s="7">
        <v>609</v>
      </c>
      <c r="E8" s="8">
        <f>(D8*100)/$F$56</f>
        <v>0.03791484537404645</v>
      </c>
      <c r="F8" s="7">
        <f>B8+D8</f>
        <v>609</v>
      </c>
      <c r="G8" s="8">
        <f>(F8*100)/$F$56</f>
        <v>0.03791484537404645</v>
      </c>
    </row>
    <row r="9" spans="1:7" ht="30" customHeight="1">
      <c r="A9" s="2" t="s">
        <v>157</v>
      </c>
      <c r="B9" s="9">
        <v>6011</v>
      </c>
      <c r="C9" s="10">
        <f aca="true" t="shared" si="0" ref="C9:C56">(B9*100)/$F$56</f>
        <v>0.3742301076246194</v>
      </c>
      <c r="D9" s="9">
        <v>0</v>
      </c>
      <c r="E9" s="10">
        <f aca="true" t="shared" si="1" ref="E9:E56">(D9*100)/$F$56</f>
        <v>0</v>
      </c>
      <c r="F9" s="9">
        <f aca="true" t="shared" si="2" ref="F9:F56">B9+D9</f>
        <v>6011</v>
      </c>
      <c r="G9" s="10">
        <f aca="true" t="shared" si="3" ref="G9:G56">(F9*100)/$F$56</f>
        <v>0.3742301076246194</v>
      </c>
    </row>
    <row r="10" spans="1:7" ht="30" customHeight="1">
      <c r="A10" s="2" t="s">
        <v>102</v>
      </c>
      <c r="B10" s="9">
        <v>7063</v>
      </c>
      <c r="C10" s="10">
        <f t="shared" si="0"/>
        <v>0.43972504577486055</v>
      </c>
      <c r="D10" s="9">
        <v>0</v>
      </c>
      <c r="E10" s="10">
        <f t="shared" si="1"/>
        <v>0</v>
      </c>
      <c r="F10" s="9">
        <f t="shared" si="2"/>
        <v>7063</v>
      </c>
      <c r="G10" s="10">
        <f t="shared" si="3"/>
        <v>0.43972504577486055</v>
      </c>
    </row>
    <row r="11" spans="1:7" ht="30" customHeight="1">
      <c r="A11" s="2" t="s">
        <v>336</v>
      </c>
      <c r="B11" s="9">
        <v>288</v>
      </c>
      <c r="C11" s="10">
        <f t="shared" si="0"/>
        <v>0.01793017318181507</v>
      </c>
      <c r="D11" s="9">
        <v>0</v>
      </c>
      <c r="E11" s="10">
        <f t="shared" si="1"/>
        <v>0</v>
      </c>
      <c r="F11" s="9">
        <f t="shared" si="2"/>
        <v>288</v>
      </c>
      <c r="G11" s="10">
        <f t="shared" si="3"/>
        <v>0.01793017318181507</v>
      </c>
    </row>
    <row r="12" spans="1:7" ht="30" customHeight="1">
      <c r="A12" s="2" t="s">
        <v>134</v>
      </c>
      <c r="B12" s="9">
        <v>787</v>
      </c>
      <c r="C12" s="10">
        <f t="shared" si="0"/>
        <v>0.04899668852114048</v>
      </c>
      <c r="D12" s="9">
        <v>0</v>
      </c>
      <c r="E12" s="10">
        <f t="shared" si="1"/>
        <v>0</v>
      </c>
      <c r="F12" s="9">
        <f t="shared" si="2"/>
        <v>787</v>
      </c>
      <c r="G12" s="10">
        <f t="shared" si="3"/>
        <v>0.04899668852114048</v>
      </c>
    </row>
    <row r="13" spans="1:7" ht="30" customHeight="1">
      <c r="A13" s="2" t="s">
        <v>231</v>
      </c>
      <c r="B13" s="9">
        <v>58539</v>
      </c>
      <c r="C13" s="10">
        <f t="shared" si="0"/>
        <v>3.6444944718412233</v>
      </c>
      <c r="D13" s="9">
        <v>0</v>
      </c>
      <c r="E13" s="10">
        <f t="shared" si="1"/>
        <v>0</v>
      </c>
      <c r="F13" s="9">
        <f t="shared" si="2"/>
        <v>58539</v>
      </c>
      <c r="G13" s="10">
        <f t="shared" si="3"/>
        <v>3.6444944718412233</v>
      </c>
    </row>
    <row r="14" spans="1:7" ht="30" customHeight="1">
      <c r="A14" s="2" t="s">
        <v>138</v>
      </c>
      <c r="B14" s="9">
        <v>12848</v>
      </c>
      <c r="C14" s="10">
        <f t="shared" si="0"/>
        <v>0.7998849480554167</v>
      </c>
      <c r="D14" s="9">
        <v>0</v>
      </c>
      <c r="E14" s="10">
        <f t="shared" si="1"/>
        <v>0</v>
      </c>
      <c r="F14" s="9">
        <f t="shared" si="2"/>
        <v>12848</v>
      </c>
      <c r="G14" s="10">
        <f t="shared" si="3"/>
        <v>0.7998849480554167</v>
      </c>
    </row>
    <row r="15" spans="1:7" ht="30" customHeight="1">
      <c r="A15" s="2" t="s">
        <v>232</v>
      </c>
      <c r="B15" s="9">
        <v>2297</v>
      </c>
      <c r="C15" s="10">
        <f t="shared" si="0"/>
        <v>0.1430055826341292</v>
      </c>
      <c r="D15" s="9">
        <v>0</v>
      </c>
      <c r="E15" s="10">
        <f t="shared" si="1"/>
        <v>0</v>
      </c>
      <c r="F15" s="9">
        <f t="shared" si="2"/>
        <v>2297</v>
      </c>
      <c r="G15" s="10">
        <f t="shared" si="3"/>
        <v>0.1430055826341292</v>
      </c>
    </row>
    <row r="16" spans="1:7" ht="30" customHeight="1">
      <c r="A16" s="2" t="s">
        <v>204</v>
      </c>
      <c r="B16" s="9">
        <v>615</v>
      </c>
      <c r="C16" s="10">
        <f t="shared" si="0"/>
        <v>0.0382883906486676</v>
      </c>
      <c r="D16" s="9">
        <v>0</v>
      </c>
      <c r="E16" s="10">
        <f t="shared" si="1"/>
        <v>0</v>
      </c>
      <c r="F16" s="9">
        <f t="shared" si="2"/>
        <v>615</v>
      </c>
      <c r="G16" s="10">
        <f t="shared" si="3"/>
        <v>0.0382883906486676</v>
      </c>
    </row>
    <row r="17" spans="1:7" ht="30" customHeight="1">
      <c r="A17" s="2" t="s">
        <v>233</v>
      </c>
      <c r="B17" s="9">
        <v>0</v>
      </c>
      <c r="C17" s="10">
        <f t="shared" si="0"/>
        <v>0</v>
      </c>
      <c r="D17" s="9">
        <v>7086</v>
      </c>
      <c r="E17" s="10">
        <f t="shared" si="1"/>
        <v>0.4411569693275749</v>
      </c>
      <c r="F17" s="9">
        <f t="shared" si="2"/>
        <v>7086</v>
      </c>
      <c r="G17" s="10">
        <f t="shared" si="3"/>
        <v>0.4411569693275749</v>
      </c>
    </row>
    <row r="18" spans="1:7" ht="30" customHeight="1">
      <c r="A18" s="2" t="s">
        <v>139</v>
      </c>
      <c r="B18" s="9">
        <v>0</v>
      </c>
      <c r="C18" s="10">
        <f t="shared" si="0"/>
        <v>0</v>
      </c>
      <c r="D18" s="9">
        <v>90194</v>
      </c>
      <c r="E18" s="10">
        <f t="shared" si="1"/>
        <v>5.615257083196626</v>
      </c>
      <c r="F18" s="9">
        <f t="shared" si="2"/>
        <v>90194</v>
      </c>
      <c r="G18" s="10">
        <f t="shared" si="3"/>
        <v>5.615257083196626</v>
      </c>
    </row>
    <row r="19" spans="1:7" ht="30" customHeight="1">
      <c r="A19" s="2" t="s">
        <v>82</v>
      </c>
      <c r="B19" s="9">
        <v>0</v>
      </c>
      <c r="C19" s="10">
        <f t="shared" si="0"/>
        <v>0</v>
      </c>
      <c r="D19" s="9">
        <v>70281</v>
      </c>
      <c r="E19" s="10">
        <f t="shared" si="1"/>
        <v>4.375522574274808</v>
      </c>
      <c r="F19" s="9">
        <f t="shared" si="2"/>
        <v>70281</v>
      </c>
      <c r="G19" s="10">
        <f t="shared" si="3"/>
        <v>4.375522574274808</v>
      </c>
    </row>
    <row r="20" spans="1:7" ht="30" customHeight="1">
      <c r="A20" s="2" t="s">
        <v>141</v>
      </c>
      <c r="B20" s="9">
        <v>0</v>
      </c>
      <c r="C20" s="10">
        <f t="shared" si="0"/>
        <v>0</v>
      </c>
      <c r="D20" s="9">
        <v>138147</v>
      </c>
      <c r="E20" s="10">
        <f t="shared" si="1"/>
        <v>8.600693175514605</v>
      </c>
      <c r="F20" s="9">
        <f t="shared" si="2"/>
        <v>138147</v>
      </c>
      <c r="G20" s="10">
        <f t="shared" si="3"/>
        <v>8.600693175514605</v>
      </c>
    </row>
    <row r="21" spans="1:7" ht="30" customHeight="1">
      <c r="A21" s="2" t="s">
        <v>207</v>
      </c>
      <c r="B21" s="9">
        <v>0</v>
      </c>
      <c r="C21" s="10">
        <f t="shared" si="0"/>
        <v>0</v>
      </c>
      <c r="D21" s="9">
        <v>8672</v>
      </c>
      <c r="E21" s="10">
        <f t="shared" si="1"/>
        <v>0.5398974369190982</v>
      </c>
      <c r="F21" s="9">
        <f t="shared" si="2"/>
        <v>8672</v>
      </c>
      <c r="G21" s="10">
        <f t="shared" si="3"/>
        <v>0.5398974369190982</v>
      </c>
    </row>
    <row r="22" spans="1:7" ht="30" customHeight="1">
      <c r="A22" s="2" t="s">
        <v>400</v>
      </c>
      <c r="B22" s="9">
        <v>0</v>
      </c>
      <c r="C22" s="10">
        <f t="shared" si="0"/>
        <v>0</v>
      </c>
      <c r="D22" s="9">
        <v>225</v>
      </c>
      <c r="E22" s="10">
        <f t="shared" si="1"/>
        <v>0.014007947798293023</v>
      </c>
      <c r="F22" s="9">
        <f t="shared" si="2"/>
        <v>225</v>
      </c>
      <c r="G22" s="10">
        <f t="shared" si="3"/>
        <v>0.014007947798293023</v>
      </c>
    </row>
    <row r="23" spans="1:7" ht="30" customHeight="1">
      <c r="A23" s="2" t="s">
        <v>337</v>
      </c>
      <c r="B23" s="9">
        <v>0</v>
      </c>
      <c r="C23" s="10">
        <f t="shared" si="0"/>
        <v>0</v>
      </c>
      <c r="D23" s="9">
        <v>132</v>
      </c>
      <c r="E23" s="10">
        <f t="shared" si="1"/>
        <v>0.00821799604166524</v>
      </c>
      <c r="F23" s="9">
        <f t="shared" si="2"/>
        <v>132</v>
      </c>
      <c r="G23" s="10">
        <f t="shared" si="3"/>
        <v>0.00821799604166524</v>
      </c>
    </row>
    <row r="24" spans="1:7" ht="30" customHeight="1">
      <c r="A24" s="2" t="s">
        <v>235</v>
      </c>
      <c r="B24" s="9">
        <v>0</v>
      </c>
      <c r="C24" s="10">
        <f t="shared" si="0"/>
        <v>0</v>
      </c>
      <c r="D24" s="9">
        <v>2157</v>
      </c>
      <c r="E24" s="10">
        <f t="shared" si="1"/>
        <v>0.13428952622630244</v>
      </c>
      <c r="F24" s="9">
        <f t="shared" si="2"/>
        <v>2157</v>
      </c>
      <c r="G24" s="10">
        <f t="shared" si="3"/>
        <v>0.13428952622630244</v>
      </c>
    </row>
    <row r="25" spans="1:7" ht="30" customHeight="1">
      <c r="A25" s="2" t="s">
        <v>211</v>
      </c>
      <c r="B25" s="9">
        <v>0</v>
      </c>
      <c r="C25" s="10">
        <f t="shared" si="0"/>
        <v>0</v>
      </c>
      <c r="D25" s="9">
        <v>4759</v>
      </c>
      <c r="E25" s="10">
        <f t="shared" si="1"/>
        <v>0.29628366032034</v>
      </c>
      <c r="F25" s="9">
        <f t="shared" si="2"/>
        <v>4759</v>
      </c>
      <c r="G25" s="10">
        <f t="shared" si="3"/>
        <v>0.29628366032034</v>
      </c>
    </row>
    <row r="26" spans="1:7" ht="30" customHeight="1">
      <c r="A26" s="2" t="s">
        <v>212</v>
      </c>
      <c r="B26" s="9">
        <v>0</v>
      </c>
      <c r="C26" s="10">
        <f t="shared" si="0"/>
        <v>0</v>
      </c>
      <c r="D26" s="9">
        <v>116</v>
      </c>
      <c r="E26" s="10">
        <f t="shared" si="1"/>
        <v>0.00722187530934218</v>
      </c>
      <c r="F26" s="9">
        <f t="shared" si="2"/>
        <v>116</v>
      </c>
      <c r="G26" s="10">
        <f t="shared" si="3"/>
        <v>0.00722187530934218</v>
      </c>
    </row>
    <row r="27" spans="1:7" ht="30" customHeight="1">
      <c r="A27" s="2" t="s">
        <v>401</v>
      </c>
      <c r="B27" s="9">
        <v>0</v>
      </c>
      <c r="C27" s="10">
        <f t="shared" si="0"/>
        <v>0</v>
      </c>
      <c r="D27" s="9">
        <v>332</v>
      </c>
      <c r="E27" s="10">
        <f t="shared" si="1"/>
        <v>0.020669505195703482</v>
      </c>
      <c r="F27" s="9">
        <f t="shared" si="2"/>
        <v>332</v>
      </c>
      <c r="G27" s="10">
        <f t="shared" si="3"/>
        <v>0.020669505195703482</v>
      </c>
    </row>
    <row r="28" spans="1:7" ht="30" customHeight="1">
      <c r="A28" s="2" t="s">
        <v>165</v>
      </c>
      <c r="B28" s="9">
        <v>2404</v>
      </c>
      <c r="C28" s="10">
        <f t="shared" si="0"/>
        <v>0.14966714003153966</v>
      </c>
      <c r="D28" s="9">
        <v>0</v>
      </c>
      <c r="E28" s="10">
        <f t="shared" si="1"/>
        <v>0</v>
      </c>
      <c r="F28" s="9">
        <f t="shared" si="2"/>
        <v>2404</v>
      </c>
      <c r="G28" s="10">
        <f t="shared" si="3"/>
        <v>0.14966714003153966</v>
      </c>
    </row>
    <row r="29" spans="1:7" ht="30" customHeight="1">
      <c r="A29" s="2" t="s">
        <v>85</v>
      </c>
      <c r="B29" s="9">
        <v>65939</v>
      </c>
      <c r="C29" s="10">
        <f t="shared" si="0"/>
        <v>4.1052003105406385</v>
      </c>
      <c r="D29" s="9">
        <v>0</v>
      </c>
      <c r="E29" s="10">
        <f t="shared" si="1"/>
        <v>0</v>
      </c>
      <c r="F29" s="9">
        <f t="shared" si="2"/>
        <v>65939</v>
      </c>
      <c r="G29" s="10">
        <f t="shared" si="3"/>
        <v>4.1052003105406385</v>
      </c>
    </row>
    <row r="30" spans="1:7" ht="30" customHeight="1">
      <c r="A30" s="2" t="s">
        <v>110</v>
      </c>
      <c r="B30" s="9">
        <v>101841</v>
      </c>
      <c r="C30" s="10">
        <f t="shared" si="0"/>
        <v>6.340370718782043</v>
      </c>
      <c r="D30" s="9">
        <v>0</v>
      </c>
      <c r="E30" s="10">
        <f t="shared" si="1"/>
        <v>0</v>
      </c>
      <c r="F30" s="9">
        <f t="shared" si="2"/>
        <v>101841</v>
      </c>
      <c r="G30" s="10">
        <f t="shared" si="3"/>
        <v>6.340370718782043</v>
      </c>
    </row>
    <row r="31" spans="1:7" ht="30" customHeight="1">
      <c r="A31" s="2" t="s">
        <v>143</v>
      </c>
      <c r="B31" s="9">
        <v>36863</v>
      </c>
      <c r="C31" s="10">
        <f t="shared" si="0"/>
        <v>2.2949999097265588</v>
      </c>
      <c r="D31" s="9">
        <v>0</v>
      </c>
      <c r="E31" s="10">
        <f t="shared" si="1"/>
        <v>0</v>
      </c>
      <c r="F31" s="9">
        <f t="shared" si="2"/>
        <v>36863</v>
      </c>
      <c r="G31" s="10">
        <f t="shared" si="3"/>
        <v>2.2949999097265588</v>
      </c>
    </row>
    <row r="32" spans="1:7" ht="30" customHeight="1">
      <c r="A32" s="2" t="s">
        <v>214</v>
      </c>
      <c r="B32" s="9">
        <v>9267</v>
      </c>
      <c r="C32" s="10">
        <f t="shared" si="0"/>
        <v>0.5769406766523619</v>
      </c>
      <c r="D32" s="9">
        <v>0</v>
      </c>
      <c r="E32" s="10">
        <f t="shared" si="1"/>
        <v>0</v>
      </c>
      <c r="F32" s="9">
        <f t="shared" si="2"/>
        <v>9267</v>
      </c>
      <c r="G32" s="10">
        <f t="shared" si="3"/>
        <v>0.5769406766523619</v>
      </c>
    </row>
    <row r="33" spans="1:7" ht="30" customHeight="1">
      <c r="A33" s="2" t="s">
        <v>113</v>
      </c>
      <c r="B33" s="9">
        <v>0</v>
      </c>
      <c r="C33" s="10">
        <f t="shared" si="0"/>
        <v>0</v>
      </c>
      <c r="D33" s="9">
        <v>1927</v>
      </c>
      <c r="E33" s="10">
        <f t="shared" si="1"/>
        <v>0.11997029069915846</v>
      </c>
      <c r="F33" s="9">
        <f t="shared" si="2"/>
        <v>1927</v>
      </c>
      <c r="G33" s="10">
        <f t="shared" si="3"/>
        <v>0.11997029069915846</v>
      </c>
    </row>
    <row r="34" spans="1:7" ht="30" customHeight="1">
      <c r="A34" s="2" t="s">
        <v>114</v>
      </c>
      <c r="B34" s="9">
        <v>0</v>
      </c>
      <c r="C34" s="10">
        <f t="shared" si="0"/>
        <v>0</v>
      </c>
      <c r="D34" s="9">
        <v>192</v>
      </c>
      <c r="E34" s="10">
        <f t="shared" si="1"/>
        <v>0.011953448787876712</v>
      </c>
      <c r="F34" s="9">
        <f t="shared" si="2"/>
        <v>192</v>
      </c>
      <c r="G34" s="10">
        <f t="shared" si="3"/>
        <v>0.011953448787876712</v>
      </c>
    </row>
    <row r="35" spans="1:7" ht="30" customHeight="1">
      <c r="A35" s="2" t="s">
        <v>217</v>
      </c>
      <c r="B35" s="9">
        <v>0</v>
      </c>
      <c r="C35" s="10">
        <f t="shared" si="0"/>
        <v>0</v>
      </c>
      <c r="D35" s="9">
        <v>170</v>
      </c>
      <c r="E35" s="10">
        <f t="shared" si="1"/>
        <v>0.010583782780932506</v>
      </c>
      <c r="F35" s="9">
        <f t="shared" si="2"/>
        <v>170</v>
      </c>
      <c r="G35" s="10">
        <f t="shared" si="3"/>
        <v>0.010583782780932506</v>
      </c>
    </row>
    <row r="36" spans="1:7" ht="30" customHeight="1">
      <c r="A36" s="2" t="s">
        <v>115</v>
      </c>
      <c r="B36" s="9">
        <v>0</v>
      </c>
      <c r="C36" s="10">
        <f t="shared" si="0"/>
        <v>0</v>
      </c>
      <c r="D36" s="9">
        <v>78083</v>
      </c>
      <c r="E36" s="10">
        <f t="shared" si="1"/>
        <v>4.8612559463738405</v>
      </c>
      <c r="F36" s="9">
        <f t="shared" si="2"/>
        <v>78083</v>
      </c>
      <c r="G36" s="10">
        <f t="shared" si="3"/>
        <v>4.8612559463738405</v>
      </c>
    </row>
    <row r="37" spans="1:7" ht="30" customHeight="1">
      <c r="A37" s="2" t="s">
        <v>116</v>
      </c>
      <c r="B37" s="9">
        <v>0</v>
      </c>
      <c r="C37" s="10">
        <f t="shared" si="0"/>
        <v>0</v>
      </c>
      <c r="D37" s="9">
        <v>126579</v>
      </c>
      <c r="E37" s="10">
        <f t="shared" si="1"/>
        <v>7.880497886045033</v>
      </c>
      <c r="F37" s="9">
        <f t="shared" si="2"/>
        <v>126579</v>
      </c>
      <c r="G37" s="10">
        <f t="shared" si="3"/>
        <v>7.880497886045033</v>
      </c>
    </row>
    <row r="38" spans="1:7" ht="30" customHeight="1">
      <c r="A38" s="2" t="s">
        <v>117</v>
      </c>
      <c r="B38" s="9">
        <v>0</v>
      </c>
      <c r="C38" s="10">
        <f t="shared" si="0"/>
        <v>0</v>
      </c>
      <c r="D38" s="9">
        <v>56525</v>
      </c>
      <c r="E38" s="10">
        <f t="shared" si="1"/>
        <v>3.5191077746600583</v>
      </c>
      <c r="F38" s="9">
        <f t="shared" si="2"/>
        <v>56525</v>
      </c>
      <c r="G38" s="10">
        <f t="shared" si="3"/>
        <v>3.5191077746600583</v>
      </c>
    </row>
    <row r="39" spans="1:7" ht="30" customHeight="1">
      <c r="A39" s="2" t="s">
        <v>91</v>
      </c>
      <c r="B39" s="9">
        <v>2359</v>
      </c>
      <c r="C39" s="10">
        <f t="shared" si="0"/>
        <v>0.14686555047188107</v>
      </c>
      <c r="D39" s="9">
        <v>0</v>
      </c>
      <c r="E39" s="10">
        <f t="shared" si="1"/>
        <v>0</v>
      </c>
      <c r="F39" s="9">
        <f t="shared" si="2"/>
        <v>2359</v>
      </c>
      <c r="G39" s="10">
        <f t="shared" si="3"/>
        <v>0.14686555047188107</v>
      </c>
    </row>
    <row r="40" spans="1:7" ht="30" customHeight="1">
      <c r="A40" s="2" t="s">
        <v>123</v>
      </c>
      <c r="B40" s="9">
        <v>203244</v>
      </c>
      <c r="C40" s="10">
        <f t="shared" si="0"/>
        <v>12.653472632516742</v>
      </c>
      <c r="D40" s="9">
        <v>0</v>
      </c>
      <c r="E40" s="10">
        <f t="shared" si="1"/>
        <v>0</v>
      </c>
      <c r="F40" s="9">
        <f t="shared" si="2"/>
        <v>203244</v>
      </c>
      <c r="G40" s="10">
        <f t="shared" si="3"/>
        <v>12.653472632516742</v>
      </c>
    </row>
    <row r="41" spans="1:7" ht="30" customHeight="1">
      <c r="A41" s="2" t="s">
        <v>402</v>
      </c>
      <c r="B41" s="9">
        <v>21770</v>
      </c>
      <c r="C41" s="10">
        <f t="shared" si="0"/>
        <v>1.3553467714170626</v>
      </c>
      <c r="D41" s="9">
        <v>0</v>
      </c>
      <c r="E41" s="10">
        <f t="shared" si="1"/>
        <v>0</v>
      </c>
      <c r="F41" s="9">
        <f t="shared" si="2"/>
        <v>21770</v>
      </c>
      <c r="G41" s="10">
        <f t="shared" si="3"/>
        <v>1.3553467714170626</v>
      </c>
    </row>
    <row r="42" spans="1:7" ht="30" customHeight="1">
      <c r="A42" s="2" t="s">
        <v>222</v>
      </c>
      <c r="B42" s="9">
        <v>10558</v>
      </c>
      <c r="C42" s="10">
        <f t="shared" si="0"/>
        <v>0.6573151682416788</v>
      </c>
      <c r="D42" s="9">
        <v>0</v>
      </c>
      <c r="E42" s="10">
        <f t="shared" si="1"/>
        <v>0</v>
      </c>
      <c r="F42" s="9">
        <f t="shared" si="2"/>
        <v>10558</v>
      </c>
      <c r="G42" s="10">
        <f t="shared" si="3"/>
        <v>0.6573151682416788</v>
      </c>
    </row>
    <row r="43" spans="1:7" ht="30" customHeight="1">
      <c r="A43" s="2" t="s">
        <v>223</v>
      </c>
      <c r="B43" s="9">
        <v>417</v>
      </c>
      <c r="C43" s="10">
        <f t="shared" si="0"/>
        <v>0.025961396586169735</v>
      </c>
      <c r="D43" s="9">
        <v>0</v>
      </c>
      <c r="E43" s="10">
        <f t="shared" si="1"/>
        <v>0</v>
      </c>
      <c r="F43" s="9">
        <f t="shared" si="2"/>
        <v>417</v>
      </c>
      <c r="G43" s="10">
        <f t="shared" si="3"/>
        <v>0.025961396586169735</v>
      </c>
    </row>
    <row r="44" spans="1:7" ht="30" customHeight="1">
      <c r="A44" s="2" t="s">
        <v>183</v>
      </c>
      <c r="B44" s="9">
        <v>0</v>
      </c>
      <c r="C44" s="10">
        <f t="shared" si="0"/>
        <v>0</v>
      </c>
      <c r="D44" s="9">
        <v>7796</v>
      </c>
      <c r="E44" s="10">
        <f t="shared" si="1"/>
        <v>0.4853598268244107</v>
      </c>
      <c r="F44" s="9">
        <f t="shared" si="2"/>
        <v>7796</v>
      </c>
      <c r="G44" s="10">
        <f t="shared" si="3"/>
        <v>0.4853598268244107</v>
      </c>
    </row>
    <row r="45" spans="1:7" ht="30" customHeight="1">
      <c r="A45" s="2" t="s">
        <v>150</v>
      </c>
      <c r="B45" s="9">
        <v>0</v>
      </c>
      <c r="C45" s="10">
        <f t="shared" si="0"/>
        <v>0</v>
      </c>
      <c r="D45" s="9">
        <v>153771</v>
      </c>
      <c r="E45" s="10">
        <f t="shared" si="1"/>
        <v>9.573405070628073</v>
      </c>
      <c r="F45" s="9">
        <f t="shared" si="2"/>
        <v>153771</v>
      </c>
      <c r="G45" s="10">
        <f t="shared" si="3"/>
        <v>9.573405070628073</v>
      </c>
    </row>
    <row r="46" spans="1:7" ht="30" customHeight="1">
      <c r="A46" s="2" t="s">
        <v>151</v>
      </c>
      <c r="B46" s="9">
        <v>0</v>
      </c>
      <c r="C46" s="10">
        <f t="shared" si="0"/>
        <v>0</v>
      </c>
      <c r="D46" s="9">
        <v>130754</v>
      </c>
      <c r="E46" s="10">
        <f t="shared" si="1"/>
        <v>8.140423139635582</v>
      </c>
      <c r="F46" s="9">
        <f t="shared" si="2"/>
        <v>130754</v>
      </c>
      <c r="G46" s="10">
        <f t="shared" si="3"/>
        <v>8.140423139635582</v>
      </c>
    </row>
    <row r="47" spans="1:7" ht="30" customHeight="1">
      <c r="A47" s="2" t="s">
        <v>152</v>
      </c>
      <c r="B47" s="9">
        <v>0</v>
      </c>
      <c r="C47" s="10">
        <f t="shared" si="0"/>
        <v>0</v>
      </c>
      <c r="D47" s="9">
        <v>25408</v>
      </c>
      <c r="E47" s="10">
        <f t="shared" si="1"/>
        <v>1.5818397229290182</v>
      </c>
      <c r="F47" s="9">
        <f t="shared" si="2"/>
        <v>25408</v>
      </c>
      <c r="G47" s="10">
        <f t="shared" si="3"/>
        <v>1.5818397229290182</v>
      </c>
    </row>
    <row r="48" spans="1:7" ht="30" customHeight="1">
      <c r="A48" s="2" t="s">
        <v>227</v>
      </c>
      <c r="B48" s="9">
        <v>0</v>
      </c>
      <c r="C48" s="10">
        <f t="shared" si="0"/>
        <v>0</v>
      </c>
      <c r="D48" s="9">
        <v>300</v>
      </c>
      <c r="E48" s="10">
        <f t="shared" si="1"/>
        <v>0.018677263731057363</v>
      </c>
      <c r="F48" s="9">
        <f t="shared" si="2"/>
        <v>300</v>
      </c>
      <c r="G48" s="10">
        <f t="shared" si="3"/>
        <v>0.018677263731057363</v>
      </c>
    </row>
    <row r="49" spans="1:7" ht="30" customHeight="1">
      <c r="A49" s="2" t="s">
        <v>128</v>
      </c>
      <c r="B49" s="9">
        <v>0</v>
      </c>
      <c r="C49" s="10">
        <f t="shared" si="0"/>
        <v>0</v>
      </c>
      <c r="D49" s="9">
        <v>77528</v>
      </c>
      <c r="E49" s="10">
        <f t="shared" si="1"/>
        <v>4.826703008471385</v>
      </c>
      <c r="F49" s="9">
        <f t="shared" si="2"/>
        <v>77528</v>
      </c>
      <c r="G49" s="10">
        <f t="shared" si="3"/>
        <v>4.826703008471385</v>
      </c>
    </row>
    <row r="50" spans="1:7" ht="30" customHeight="1">
      <c r="A50" s="2" t="s">
        <v>200</v>
      </c>
      <c r="B50" s="9">
        <v>0</v>
      </c>
      <c r="C50" s="10">
        <f t="shared" si="0"/>
        <v>0</v>
      </c>
      <c r="D50" s="9">
        <v>1035</v>
      </c>
      <c r="E50" s="10">
        <f t="shared" si="1"/>
        <v>0.0644365598721479</v>
      </c>
      <c r="F50" s="9">
        <f t="shared" si="2"/>
        <v>1035</v>
      </c>
      <c r="G50" s="10">
        <f t="shared" si="3"/>
        <v>0.0644365598721479</v>
      </c>
    </row>
    <row r="51" spans="1:7" ht="30" customHeight="1">
      <c r="A51" s="2" t="s">
        <v>95</v>
      </c>
      <c r="B51" s="9">
        <v>0</v>
      </c>
      <c r="C51" s="10">
        <f t="shared" si="0"/>
        <v>0</v>
      </c>
      <c r="D51" s="9">
        <v>10071</v>
      </c>
      <c r="E51" s="10">
        <f t="shared" si="1"/>
        <v>0.6269957434515957</v>
      </c>
      <c r="F51" s="9">
        <f t="shared" si="2"/>
        <v>10071</v>
      </c>
      <c r="G51" s="10">
        <f t="shared" si="3"/>
        <v>0.6269957434515957</v>
      </c>
    </row>
    <row r="52" spans="1:7" ht="30" customHeight="1">
      <c r="A52" s="2" t="s">
        <v>96</v>
      </c>
      <c r="B52" s="9">
        <v>0</v>
      </c>
      <c r="C52" s="10">
        <f t="shared" si="0"/>
        <v>0</v>
      </c>
      <c r="D52" s="9">
        <v>41560</v>
      </c>
      <c r="E52" s="10">
        <f t="shared" si="1"/>
        <v>2.587423602209147</v>
      </c>
      <c r="F52" s="9">
        <f t="shared" si="2"/>
        <v>41560</v>
      </c>
      <c r="G52" s="10">
        <f t="shared" si="3"/>
        <v>2.587423602209147</v>
      </c>
    </row>
    <row r="53" spans="1:7" ht="30" customHeight="1">
      <c r="A53" s="2" t="s">
        <v>154</v>
      </c>
      <c r="B53" s="9">
        <v>0</v>
      </c>
      <c r="C53" s="10">
        <f t="shared" si="0"/>
        <v>0</v>
      </c>
      <c r="D53" s="9">
        <v>7373</v>
      </c>
      <c r="E53" s="10">
        <f t="shared" si="1"/>
        <v>0.4590248849636198</v>
      </c>
      <c r="F53" s="9">
        <f t="shared" si="2"/>
        <v>7373</v>
      </c>
      <c r="G53" s="10">
        <f t="shared" si="3"/>
        <v>0.4590248849636198</v>
      </c>
    </row>
    <row r="54" spans="1:7" ht="30" customHeight="1">
      <c r="A54" s="2" t="s">
        <v>239</v>
      </c>
      <c r="B54" s="9">
        <v>0</v>
      </c>
      <c r="C54" s="10">
        <f t="shared" si="0"/>
        <v>0</v>
      </c>
      <c r="D54" s="9">
        <v>5130</v>
      </c>
      <c r="E54" s="10">
        <f t="shared" si="1"/>
        <v>0.3193812098010809</v>
      </c>
      <c r="F54" s="9">
        <f t="shared" si="2"/>
        <v>5130</v>
      </c>
      <c r="G54" s="10">
        <f t="shared" si="3"/>
        <v>0.3193812098010809</v>
      </c>
    </row>
    <row r="55" spans="1:7" ht="30" customHeight="1">
      <c r="A55" s="2" t="s">
        <v>403</v>
      </c>
      <c r="B55" s="9">
        <v>16209</v>
      </c>
      <c r="C55" s="10">
        <f t="shared" si="0"/>
        <v>1.0091325593890295</v>
      </c>
      <c r="D55" s="9">
        <v>0</v>
      </c>
      <c r="E55" s="10">
        <f t="shared" si="1"/>
        <v>0</v>
      </c>
      <c r="F55" s="9">
        <f t="shared" si="2"/>
        <v>16209</v>
      </c>
      <c r="G55" s="10">
        <f t="shared" si="3"/>
        <v>1.0091325593890295</v>
      </c>
    </row>
    <row r="56" spans="1:7" ht="30" customHeight="1">
      <c r="A56" s="19" t="s">
        <v>156</v>
      </c>
      <c r="B56" s="12">
        <f aca="true" t="shared" si="4" ref="B56:D56">SUM(B8:B55)</f>
        <v>559319</v>
      </c>
      <c r="C56" s="22">
        <f t="shared" si="0"/>
        <v>34.82182824263758</v>
      </c>
      <c r="D56" s="12">
        <f t="shared" si="4"/>
        <v>1046912</v>
      </c>
      <c r="E56" s="22">
        <f t="shared" si="1"/>
        <v>65.17817175736242</v>
      </c>
      <c r="F56" s="12">
        <f t="shared" si="2"/>
        <v>1606231</v>
      </c>
      <c r="G56" s="22">
        <f t="shared" si="3"/>
        <v>100</v>
      </c>
    </row>
    <row r="57" spans="1:7" ht="30" customHeight="1">
      <c r="A57" s="35" t="s">
        <v>562</v>
      </c>
      <c r="B57" s="35"/>
      <c r="C57" s="35"/>
      <c r="D57" s="35"/>
      <c r="E57" s="35"/>
      <c r="F57" s="35"/>
      <c r="G57" s="35"/>
    </row>
    <row r="58" spans="1:7" ht="15" customHeight="1">
      <c r="A58" s="32" t="s">
        <v>563</v>
      </c>
      <c r="B58" s="32"/>
      <c r="C58" s="32"/>
      <c r="D58" s="32"/>
      <c r="E58" s="32"/>
      <c r="F58" s="32"/>
      <c r="G58" s="32"/>
    </row>
  </sheetData>
  <mergeCells count="8">
    <mergeCell ref="A2:G2"/>
    <mergeCell ref="A4:G4"/>
    <mergeCell ref="F6:G6"/>
    <mergeCell ref="A57:G57"/>
    <mergeCell ref="A58:G58"/>
    <mergeCell ref="A6:A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6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577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407</v>
      </c>
      <c r="B8" s="7">
        <v>3103</v>
      </c>
      <c r="C8" s="8">
        <f>(B8*100)/$F$54</f>
        <v>0.41871153433556024</v>
      </c>
      <c r="D8" s="7">
        <v>0</v>
      </c>
      <c r="E8" s="8">
        <f>(D8*100)/$F$54</f>
        <v>0</v>
      </c>
      <c r="F8" s="7">
        <f>B8+D8</f>
        <v>3103</v>
      </c>
      <c r="G8" s="8">
        <f>(F8*100)/$F$54</f>
        <v>0.41871153433556024</v>
      </c>
    </row>
    <row r="9" spans="1:7" ht="30" customHeight="1">
      <c r="A9" s="2" t="s">
        <v>134</v>
      </c>
      <c r="B9" s="9">
        <v>1644</v>
      </c>
      <c r="C9" s="10">
        <f aca="true" t="shared" si="0" ref="C9:C54">(B9*100)/$F$54</f>
        <v>0.2218374999831328</v>
      </c>
      <c r="D9" s="9">
        <v>0</v>
      </c>
      <c r="E9" s="10">
        <f aca="true" t="shared" si="1" ref="E9:E54">(D9*100)/$F$54</f>
        <v>0</v>
      </c>
      <c r="F9" s="9">
        <f aca="true" t="shared" si="2" ref="F9:F54">B9+D9</f>
        <v>1644</v>
      </c>
      <c r="G9" s="10">
        <f aca="true" t="shared" si="3" ref="G9:G54">(F9*100)/$F$54</f>
        <v>0.2218374999831328</v>
      </c>
    </row>
    <row r="10" spans="1:7" ht="30" customHeight="1">
      <c r="A10" s="2" t="s">
        <v>135</v>
      </c>
      <c r="B10" s="9">
        <v>124</v>
      </c>
      <c r="C10" s="10">
        <f t="shared" si="0"/>
        <v>0.016732268855175467</v>
      </c>
      <c r="D10" s="9">
        <v>0</v>
      </c>
      <c r="E10" s="10">
        <f t="shared" si="1"/>
        <v>0</v>
      </c>
      <c r="F10" s="9">
        <f t="shared" si="2"/>
        <v>124</v>
      </c>
      <c r="G10" s="10">
        <f t="shared" si="3"/>
        <v>0.016732268855175467</v>
      </c>
    </row>
    <row r="11" spans="1:7" ht="30" customHeight="1">
      <c r="A11" s="2" t="s">
        <v>137</v>
      </c>
      <c r="B11" s="9">
        <v>22456</v>
      </c>
      <c r="C11" s="10">
        <f t="shared" si="0"/>
        <v>3.030159914611454</v>
      </c>
      <c r="D11" s="9">
        <v>0</v>
      </c>
      <c r="E11" s="10">
        <f t="shared" si="1"/>
        <v>0</v>
      </c>
      <c r="F11" s="9">
        <f t="shared" si="2"/>
        <v>22456</v>
      </c>
      <c r="G11" s="10">
        <f t="shared" si="3"/>
        <v>3.030159914611454</v>
      </c>
    </row>
    <row r="12" spans="1:7" ht="30" customHeight="1">
      <c r="A12" s="2" t="s">
        <v>138</v>
      </c>
      <c r="B12" s="9">
        <v>142</v>
      </c>
      <c r="C12" s="10">
        <f t="shared" si="0"/>
        <v>0.019161146592217067</v>
      </c>
      <c r="D12" s="9">
        <v>0</v>
      </c>
      <c r="E12" s="10">
        <f t="shared" si="1"/>
        <v>0</v>
      </c>
      <c r="F12" s="9">
        <f t="shared" si="2"/>
        <v>142</v>
      </c>
      <c r="G12" s="10">
        <f t="shared" si="3"/>
        <v>0.019161146592217067</v>
      </c>
    </row>
    <row r="13" spans="1:7" ht="30" customHeight="1">
      <c r="A13" s="2" t="s">
        <v>362</v>
      </c>
      <c r="B13" s="9">
        <v>0</v>
      </c>
      <c r="C13" s="10">
        <f t="shared" si="0"/>
        <v>0</v>
      </c>
      <c r="D13" s="9">
        <v>377</v>
      </c>
      <c r="E13" s="10">
        <f t="shared" si="1"/>
        <v>0.05087149482581573</v>
      </c>
      <c r="F13" s="9">
        <f t="shared" si="2"/>
        <v>377</v>
      </c>
      <c r="G13" s="10">
        <f t="shared" si="3"/>
        <v>0.05087149482581573</v>
      </c>
    </row>
    <row r="14" spans="1:7" ht="30" customHeight="1">
      <c r="A14" s="2" t="s">
        <v>139</v>
      </c>
      <c r="B14" s="9">
        <v>0</v>
      </c>
      <c r="C14" s="10">
        <f t="shared" si="0"/>
        <v>0</v>
      </c>
      <c r="D14" s="9">
        <v>11540</v>
      </c>
      <c r="E14" s="10">
        <f t="shared" si="1"/>
        <v>1.5571805047477814</v>
      </c>
      <c r="F14" s="9">
        <f t="shared" si="2"/>
        <v>11540</v>
      </c>
      <c r="G14" s="10">
        <f t="shared" si="3"/>
        <v>1.5571805047477814</v>
      </c>
    </row>
    <row r="15" spans="1:7" ht="30" customHeight="1">
      <c r="A15" s="2" t="s">
        <v>140</v>
      </c>
      <c r="B15" s="9">
        <v>0</v>
      </c>
      <c r="C15" s="10">
        <f t="shared" si="0"/>
        <v>0</v>
      </c>
      <c r="D15" s="9">
        <v>31213</v>
      </c>
      <c r="E15" s="10">
        <f t="shared" si="1"/>
        <v>4.2118089336821924</v>
      </c>
      <c r="F15" s="9">
        <f t="shared" si="2"/>
        <v>31213</v>
      </c>
      <c r="G15" s="10">
        <f t="shared" si="3"/>
        <v>4.2118089336821924</v>
      </c>
    </row>
    <row r="16" spans="1:7" ht="30" customHeight="1">
      <c r="A16" s="2" t="s">
        <v>83</v>
      </c>
      <c r="B16" s="9">
        <v>0</v>
      </c>
      <c r="C16" s="10">
        <f t="shared" si="0"/>
        <v>0</v>
      </c>
      <c r="D16" s="9">
        <v>94791</v>
      </c>
      <c r="E16" s="10">
        <f t="shared" si="1"/>
        <v>12.79087497621724</v>
      </c>
      <c r="F16" s="9">
        <f t="shared" si="2"/>
        <v>94791</v>
      </c>
      <c r="G16" s="10">
        <f t="shared" si="3"/>
        <v>12.79087497621724</v>
      </c>
    </row>
    <row r="17" spans="1:7" ht="30" customHeight="1">
      <c r="A17" s="2" t="s">
        <v>136</v>
      </c>
      <c r="B17" s="9">
        <v>0</v>
      </c>
      <c r="C17" s="10">
        <f t="shared" si="0"/>
        <v>0</v>
      </c>
      <c r="D17" s="9">
        <v>10050</v>
      </c>
      <c r="E17" s="10">
        <f t="shared" si="1"/>
        <v>1.3561234031815599</v>
      </c>
      <c r="F17" s="9">
        <f t="shared" si="2"/>
        <v>10050</v>
      </c>
      <c r="G17" s="10">
        <f t="shared" si="3"/>
        <v>1.3561234031815599</v>
      </c>
    </row>
    <row r="18" spans="1:7" ht="30" customHeight="1">
      <c r="A18" s="2" t="s">
        <v>343</v>
      </c>
      <c r="B18" s="9">
        <v>0</v>
      </c>
      <c r="C18" s="10">
        <f t="shared" si="0"/>
        <v>0</v>
      </c>
      <c r="D18" s="9">
        <v>12817</v>
      </c>
      <c r="E18" s="10">
        <f t="shared" si="1"/>
        <v>1.729495886425677</v>
      </c>
      <c r="F18" s="9">
        <f t="shared" si="2"/>
        <v>12817</v>
      </c>
      <c r="G18" s="10">
        <f t="shared" si="3"/>
        <v>1.729495886425677</v>
      </c>
    </row>
    <row r="19" spans="1:7" ht="30" customHeight="1">
      <c r="A19" s="2" t="s">
        <v>211</v>
      </c>
      <c r="B19" s="9">
        <v>0</v>
      </c>
      <c r="C19" s="10">
        <f t="shared" si="0"/>
        <v>0</v>
      </c>
      <c r="D19" s="9">
        <v>5890</v>
      </c>
      <c r="E19" s="10">
        <f t="shared" si="1"/>
        <v>0.7947827706208347</v>
      </c>
      <c r="F19" s="9">
        <f t="shared" si="2"/>
        <v>5890</v>
      </c>
      <c r="G19" s="10">
        <f t="shared" si="3"/>
        <v>0.7947827706208347</v>
      </c>
    </row>
    <row r="20" spans="1:7" ht="30" customHeight="1">
      <c r="A20" s="2" t="s">
        <v>84</v>
      </c>
      <c r="B20" s="9">
        <v>0</v>
      </c>
      <c r="C20" s="10">
        <f t="shared" si="0"/>
        <v>0</v>
      </c>
      <c r="D20" s="9">
        <v>839</v>
      </c>
      <c r="E20" s="10">
        <f t="shared" si="1"/>
        <v>0.11321269007655013</v>
      </c>
      <c r="F20" s="9">
        <f t="shared" si="2"/>
        <v>839</v>
      </c>
      <c r="G20" s="10">
        <f t="shared" si="3"/>
        <v>0.11321269007655013</v>
      </c>
    </row>
    <row r="21" spans="1:7" ht="30" customHeight="1">
      <c r="A21" s="2" t="s">
        <v>404</v>
      </c>
      <c r="B21" s="9">
        <v>0</v>
      </c>
      <c r="C21" s="10">
        <f t="shared" si="0"/>
        <v>0</v>
      </c>
      <c r="D21" s="9">
        <v>245</v>
      </c>
      <c r="E21" s="10">
        <f t="shared" si="1"/>
        <v>0.03305972475417733</v>
      </c>
      <c r="F21" s="9">
        <f t="shared" si="2"/>
        <v>245</v>
      </c>
      <c r="G21" s="10">
        <f t="shared" si="3"/>
        <v>0.03305972475417733</v>
      </c>
    </row>
    <row r="22" spans="1:7" ht="30" customHeight="1">
      <c r="A22" s="2" t="s">
        <v>142</v>
      </c>
      <c r="B22" s="9">
        <v>0</v>
      </c>
      <c r="C22" s="10">
        <f t="shared" si="0"/>
        <v>0</v>
      </c>
      <c r="D22" s="9">
        <v>157</v>
      </c>
      <c r="E22" s="10">
        <f t="shared" si="1"/>
        <v>0.021185211373085065</v>
      </c>
      <c r="F22" s="9">
        <f t="shared" si="2"/>
        <v>157</v>
      </c>
      <c r="G22" s="10">
        <f t="shared" si="3"/>
        <v>0.021185211373085065</v>
      </c>
    </row>
    <row r="23" spans="1:7" ht="30" customHeight="1">
      <c r="A23" s="2" t="s">
        <v>408</v>
      </c>
      <c r="B23" s="9">
        <v>0</v>
      </c>
      <c r="C23" s="10">
        <f t="shared" si="0"/>
        <v>0</v>
      </c>
      <c r="D23" s="9">
        <v>964</v>
      </c>
      <c r="E23" s="10">
        <f t="shared" si="1"/>
        <v>0.13007989658378347</v>
      </c>
      <c r="F23" s="9">
        <f t="shared" si="2"/>
        <v>964</v>
      </c>
      <c r="G23" s="10">
        <f t="shared" si="3"/>
        <v>0.13007989658378347</v>
      </c>
    </row>
    <row r="24" spans="1:7" ht="30" customHeight="1">
      <c r="A24" s="2" t="s">
        <v>409</v>
      </c>
      <c r="B24" s="9">
        <v>396</v>
      </c>
      <c r="C24" s="10">
        <f t="shared" si="0"/>
        <v>0.053435310214915197</v>
      </c>
      <c r="D24" s="9">
        <v>0</v>
      </c>
      <c r="E24" s="10">
        <f t="shared" si="1"/>
        <v>0</v>
      </c>
      <c r="F24" s="9">
        <f t="shared" si="2"/>
        <v>396</v>
      </c>
      <c r="G24" s="10">
        <f t="shared" si="3"/>
        <v>0.053435310214915197</v>
      </c>
    </row>
    <row r="25" spans="1:7" ht="30" customHeight="1">
      <c r="A25" s="2" t="s">
        <v>85</v>
      </c>
      <c r="B25" s="9">
        <v>26356</v>
      </c>
      <c r="C25" s="10">
        <f t="shared" si="0"/>
        <v>3.556416757637134</v>
      </c>
      <c r="D25" s="9">
        <v>0</v>
      </c>
      <c r="E25" s="10">
        <f t="shared" si="1"/>
        <v>0</v>
      </c>
      <c r="F25" s="9">
        <f t="shared" si="2"/>
        <v>26356</v>
      </c>
      <c r="G25" s="10">
        <f t="shared" si="3"/>
        <v>3.556416757637134</v>
      </c>
    </row>
    <row r="26" spans="1:7" ht="30" customHeight="1">
      <c r="A26" s="2" t="s">
        <v>110</v>
      </c>
      <c r="B26" s="9">
        <v>36791</v>
      </c>
      <c r="C26" s="10">
        <f t="shared" si="0"/>
        <v>4.964491156860972</v>
      </c>
      <c r="D26" s="9">
        <v>0</v>
      </c>
      <c r="E26" s="10">
        <f t="shared" si="1"/>
        <v>0</v>
      </c>
      <c r="F26" s="9">
        <f t="shared" si="2"/>
        <v>36791</v>
      </c>
      <c r="G26" s="10">
        <f t="shared" si="3"/>
        <v>4.964491156860972</v>
      </c>
    </row>
    <row r="27" spans="1:7" ht="30" customHeight="1">
      <c r="A27" s="2" t="s">
        <v>87</v>
      </c>
      <c r="B27" s="9">
        <v>5555</v>
      </c>
      <c r="C27" s="10">
        <f t="shared" si="0"/>
        <v>0.7495786571814493</v>
      </c>
      <c r="D27" s="9">
        <v>0</v>
      </c>
      <c r="E27" s="10">
        <f t="shared" si="1"/>
        <v>0</v>
      </c>
      <c r="F27" s="9">
        <f t="shared" si="2"/>
        <v>5555</v>
      </c>
      <c r="G27" s="10">
        <f t="shared" si="3"/>
        <v>0.7495786571814493</v>
      </c>
    </row>
    <row r="28" spans="1:7" ht="30" customHeight="1">
      <c r="A28" s="2" t="s">
        <v>368</v>
      </c>
      <c r="B28" s="9">
        <v>13634</v>
      </c>
      <c r="C28" s="10">
        <f t="shared" si="0"/>
        <v>1.839739948156954</v>
      </c>
      <c r="D28" s="9">
        <v>0</v>
      </c>
      <c r="E28" s="10">
        <f t="shared" si="1"/>
        <v>0</v>
      </c>
      <c r="F28" s="9">
        <f t="shared" si="2"/>
        <v>13634</v>
      </c>
      <c r="G28" s="10">
        <f t="shared" si="3"/>
        <v>1.839739948156954</v>
      </c>
    </row>
    <row r="29" spans="1:7" ht="30" customHeight="1">
      <c r="A29" s="2" t="s">
        <v>410</v>
      </c>
      <c r="B29" s="9">
        <v>0</v>
      </c>
      <c r="C29" s="10">
        <f t="shared" si="0"/>
        <v>0</v>
      </c>
      <c r="D29" s="9">
        <v>105</v>
      </c>
      <c r="E29" s="10">
        <f t="shared" si="1"/>
        <v>0.014168453466076</v>
      </c>
      <c r="F29" s="9">
        <f t="shared" si="2"/>
        <v>105</v>
      </c>
      <c r="G29" s="10">
        <f t="shared" si="3"/>
        <v>0.014168453466076</v>
      </c>
    </row>
    <row r="30" spans="1:7" ht="30" customHeight="1">
      <c r="A30" s="2" t="s">
        <v>216</v>
      </c>
      <c r="B30" s="9">
        <v>0</v>
      </c>
      <c r="C30" s="10">
        <f t="shared" si="0"/>
        <v>0</v>
      </c>
      <c r="D30" s="9">
        <v>4906</v>
      </c>
      <c r="E30" s="10">
        <f t="shared" si="1"/>
        <v>0.6620041209958939</v>
      </c>
      <c r="F30" s="9">
        <f t="shared" si="2"/>
        <v>4906</v>
      </c>
      <c r="G30" s="10">
        <f t="shared" si="3"/>
        <v>0.6620041209958939</v>
      </c>
    </row>
    <row r="31" spans="1:7" ht="30" customHeight="1">
      <c r="A31" s="2" t="s">
        <v>115</v>
      </c>
      <c r="B31" s="9">
        <v>0</v>
      </c>
      <c r="C31" s="10">
        <f t="shared" si="0"/>
        <v>0</v>
      </c>
      <c r="D31" s="9">
        <v>1329</v>
      </c>
      <c r="E31" s="10">
        <f t="shared" si="1"/>
        <v>0.1793321395849048</v>
      </c>
      <c r="F31" s="9">
        <f t="shared" si="2"/>
        <v>1329</v>
      </c>
      <c r="G31" s="10">
        <f t="shared" si="3"/>
        <v>0.1793321395849048</v>
      </c>
    </row>
    <row r="32" spans="1:7" ht="30" customHeight="1">
      <c r="A32" s="2" t="s">
        <v>88</v>
      </c>
      <c r="B32" s="9">
        <v>0</v>
      </c>
      <c r="C32" s="10">
        <f t="shared" si="0"/>
        <v>0</v>
      </c>
      <c r="D32" s="9">
        <v>6072</v>
      </c>
      <c r="E32" s="10">
        <f t="shared" si="1"/>
        <v>0.8193414232953664</v>
      </c>
      <c r="F32" s="9">
        <f t="shared" si="2"/>
        <v>6072</v>
      </c>
      <c r="G32" s="10">
        <f t="shared" si="3"/>
        <v>0.8193414232953664</v>
      </c>
    </row>
    <row r="33" spans="1:7" ht="30" customHeight="1">
      <c r="A33" s="2" t="s">
        <v>117</v>
      </c>
      <c r="B33" s="9">
        <v>0</v>
      </c>
      <c r="C33" s="10">
        <f t="shared" si="0"/>
        <v>0</v>
      </c>
      <c r="D33" s="9">
        <v>48233</v>
      </c>
      <c r="E33" s="10">
        <f t="shared" si="1"/>
        <v>6.5084477717070826</v>
      </c>
      <c r="F33" s="9">
        <f t="shared" si="2"/>
        <v>48233</v>
      </c>
      <c r="G33" s="10">
        <f t="shared" si="3"/>
        <v>6.5084477717070826</v>
      </c>
    </row>
    <row r="34" spans="1:7" ht="30" customHeight="1">
      <c r="A34" s="2" t="s">
        <v>145</v>
      </c>
      <c r="B34" s="9">
        <v>0</v>
      </c>
      <c r="C34" s="10">
        <f t="shared" si="0"/>
        <v>0</v>
      </c>
      <c r="D34" s="9">
        <v>1818</v>
      </c>
      <c r="E34" s="10">
        <f t="shared" si="1"/>
        <v>0.2453166514412016</v>
      </c>
      <c r="F34" s="9">
        <f t="shared" si="2"/>
        <v>1818</v>
      </c>
      <c r="G34" s="10">
        <f t="shared" si="3"/>
        <v>0.2453166514412016</v>
      </c>
    </row>
    <row r="35" spans="1:7" ht="30" customHeight="1">
      <c r="A35" s="2" t="s">
        <v>120</v>
      </c>
      <c r="B35" s="9">
        <v>0</v>
      </c>
      <c r="C35" s="10">
        <f t="shared" si="0"/>
        <v>0</v>
      </c>
      <c r="D35" s="9">
        <v>16291</v>
      </c>
      <c r="E35" s="10">
        <f t="shared" si="1"/>
        <v>2.198269289674706</v>
      </c>
      <c r="F35" s="9">
        <f t="shared" si="2"/>
        <v>16291</v>
      </c>
      <c r="G35" s="10">
        <f t="shared" si="3"/>
        <v>2.198269289674706</v>
      </c>
    </row>
    <row r="36" spans="1:7" ht="30" customHeight="1">
      <c r="A36" s="2" t="s">
        <v>148</v>
      </c>
      <c r="B36" s="9">
        <v>0</v>
      </c>
      <c r="C36" s="10">
        <f t="shared" si="0"/>
        <v>0</v>
      </c>
      <c r="D36" s="9">
        <v>100253</v>
      </c>
      <c r="E36" s="10">
        <f t="shared" si="1"/>
        <v>13.527904431757307</v>
      </c>
      <c r="F36" s="9">
        <f t="shared" si="2"/>
        <v>100253</v>
      </c>
      <c r="G36" s="10">
        <f t="shared" si="3"/>
        <v>13.527904431757307</v>
      </c>
    </row>
    <row r="37" spans="1:7" ht="30" customHeight="1">
      <c r="A37" s="2" t="s">
        <v>146</v>
      </c>
      <c r="B37" s="9">
        <v>0</v>
      </c>
      <c r="C37" s="10">
        <f t="shared" si="0"/>
        <v>0</v>
      </c>
      <c r="D37" s="9">
        <v>1383</v>
      </c>
      <c r="E37" s="10">
        <f t="shared" si="1"/>
        <v>0.1866187727960296</v>
      </c>
      <c r="F37" s="9">
        <f t="shared" si="2"/>
        <v>1383</v>
      </c>
      <c r="G37" s="10">
        <f t="shared" si="3"/>
        <v>0.1866187727960296</v>
      </c>
    </row>
    <row r="38" spans="1:7" ht="30" customHeight="1">
      <c r="A38" s="2" t="s">
        <v>411</v>
      </c>
      <c r="B38" s="9">
        <v>544</v>
      </c>
      <c r="C38" s="10">
        <f t="shared" si="0"/>
        <v>0.07340608271947946</v>
      </c>
      <c r="D38" s="9">
        <v>0</v>
      </c>
      <c r="E38" s="10">
        <f t="shared" si="1"/>
        <v>0</v>
      </c>
      <c r="F38" s="9">
        <f t="shared" si="2"/>
        <v>544</v>
      </c>
      <c r="G38" s="10">
        <f t="shared" si="3"/>
        <v>0.07340608271947946</v>
      </c>
    </row>
    <row r="39" spans="1:7" ht="30" customHeight="1">
      <c r="A39" s="2" t="s">
        <v>92</v>
      </c>
      <c r="B39" s="9">
        <v>5939</v>
      </c>
      <c r="C39" s="10">
        <f t="shared" si="0"/>
        <v>0.8013947155716701</v>
      </c>
      <c r="D39" s="9">
        <v>0</v>
      </c>
      <c r="E39" s="10">
        <f t="shared" si="1"/>
        <v>0</v>
      </c>
      <c r="F39" s="9">
        <f t="shared" si="2"/>
        <v>5939</v>
      </c>
      <c r="G39" s="10">
        <f t="shared" si="3"/>
        <v>0.8013947155716701</v>
      </c>
    </row>
    <row r="40" spans="1:7" ht="30" customHeight="1">
      <c r="A40" s="2" t="s">
        <v>385</v>
      </c>
      <c r="B40" s="9">
        <v>0</v>
      </c>
      <c r="C40" s="10">
        <f t="shared" si="0"/>
        <v>0</v>
      </c>
      <c r="D40" s="9">
        <v>10978</v>
      </c>
      <c r="E40" s="10">
        <f t="shared" si="1"/>
        <v>1.4813455442912602</v>
      </c>
      <c r="F40" s="9">
        <f t="shared" si="2"/>
        <v>10978</v>
      </c>
      <c r="G40" s="10">
        <f t="shared" si="3"/>
        <v>1.4813455442912602</v>
      </c>
    </row>
    <row r="41" spans="1:7" ht="30" customHeight="1">
      <c r="A41" s="2" t="s">
        <v>150</v>
      </c>
      <c r="B41" s="9">
        <v>0</v>
      </c>
      <c r="C41" s="10">
        <f t="shared" si="0"/>
        <v>0</v>
      </c>
      <c r="D41" s="9">
        <v>32872</v>
      </c>
      <c r="E41" s="10">
        <f t="shared" si="1"/>
        <v>4.435670498446193</v>
      </c>
      <c r="F41" s="9">
        <f t="shared" si="2"/>
        <v>32872</v>
      </c>
      <c r="G41" s="10">
        <f t="shared" si="3"/>
        <v>4.435670498446193</v>
      </c>
    </row>
    <row r="42" spans="1:7" ht="30" customHeight="1">
      <c r="A42" s="2" t="s">
        <v>93</v>
      </c>
      <c r="B42" s="9">
        <v>0</v>
      </c>
      <c r="C42" s="10">
        <f t="shared" si="0"/>
        <v>0</v>
      </c>
      <c r="D42" s="9">
        <v>53941</v>
      </c>
      <c r="E42" s="10">
        <f t="shared" si="1"/>
        <v>7.278671889653386</v>
      </c>
      <c r="F42" s="9">
        <f t="shared" si="2"/>
        <v>53941</v>
      </c>
      <c r="G42" s="10">
        <f t="shared" si="3"/>
        <v>7.278671889653386</v>
      </c>
    </row>
    <row r="43" spans="1:7" ht="30" customHeight="1">
      <c r="A43" s="2" t="s">
        <v>152</v>
      </c>
      <c r="B43" s="9">
        <v>0</v>
      </c>
      <c r="C43" s="10">
        <f t="shared" si="0"/>
        <v>0</v>
      </c>
      <c r="D43" s="9">
        <v>38491</v>
      </c>
      <c r="E43" s="10">
        <f t="shared" si="1"/>
        <v>5.193885165359346</v>
      </c>
      <c r="F43" s="9">
        <f t="shared" si="2"/>
        <v>38491</v>
      </c>
      <c r="G43" s="10">
        <f t="shared" si="3"/>
        <v>5.193885165359346</v>
      </c>
    </row>
    <row r="44" spans="1:7" ht="30" customHeight="1">
      <c r="A44" s="2" t="s">
        <v>405</v>
      </c>
      <c r="B44" s="9">
        <v>0</v>
      </c>
      <c r="C44" s="10">
        <f t="shared" si="0"/>
        <v>0</v>
      </c>
      <c r="D44" s="9">
        <v>7283</v>
      </c>
      <c r="E44" s="10">
        <f t="shared" si="1"/>
        <v>0.9827509199374429</v>
      </c>
      <c r="F44" s="9">
        <f t="shared" si="2"/>
        <v>7283</v>
      </c>
      <c r="G44" s="10">
        <f t="shared" si="3"/>
        <v>0.9827509199374429</v>
      </c>
    </row>
    <row r="45" spans="1:7" ht="30" customHeight="1">
      <c r="A45" s="2" t="s">
        <v>406</v>
      </c>
      <c r="B45" s="9">
        <v>0</v>
      </c>
      <c r="C45" s="10">
        <f t="shared" si="0"/>
        <v>0</v>
      </c>
      <c r="D45" s="9">
        <v>2657</v>
      </c>
      <c r="E45" s="10">
        <f t="shared" si="1"/>
        <v>0.35852934151775173</v>
      </c>
      <c r="F45" s="9">
        <f t="shared" si="2"/>
        <v>2657</v>
      </c>
      <c r="G45" s="10">
        <f t="shared" si="3"/>
        <v>0.35852934151775173</v>
      </c>
    </row>
    <row r="46" spans="1:7" ht="30" customHeight="1">
      <c r="A46" s="2" t="s">
        <v>295</v>
      </c>
      <c r="B46" s="9">
        <v>0</v>
      </c>
      <c r="C46" s="10">
        <f t="shared" si="0"/>
        <v>0</v>
      </c>
      <c r="D46" s="9">
        <v>35859</v>
      </c>
      <c r="E46" s="10">
        <f t="shared" si="1"/>
        <v>4.838729265143041</v>
      </c>
      <c r="F46" s="9">
        <f t="shared" si="2"/>
        <v>35859</v>
      </c>
      <c r="G46" s="10">
        <f t="shared" si="3"/>
        <v>4.838729265143041</v>
      </c>
    </row>
    <row r="47" spans="1:7" ht="30" customHeight="1">
      <c r="A47" s="2" t="s">
        <v>412</v>
      </c>
      <c r="B47" s="9">
        <v>0</v>
      </c>
      <c r="C47" s="10">
        <f t="shared" si="0"/>
        <v>0</v>
      </c>
      <c r="D47" s="9">
        <v>259</v>
      </c>
      <c r="E47" s="10">
        <f t="shared" si="1"/>
        <v>0.034948851882987464</v>
      </c>
      <c r="F47" s="9">
        <f t="shared" si="2"/>
        <v>259</v>
      </c>
      <c r="G47" s="10">
        <f t="shared" si="3"/>
        <v>0.034948851882987464</v>
      </c>
    </row>
    <row r="48" spans="1:7" ht="30" customHeight="1">
      <c r="A48" s="2" t="s">
        <v>95</v>
      </c>
      <c r="B48" s="9">
        <v>0</v>
      </c>
      <c r="C48" s="10">
        <f t="shared" si="0"/>
        <v>0</v>
      </c>
      <c r="D48" s="9">
        <v>4982</v>
      </c>
      <c r="E48" s="10">
        <f t="shared" si="1"/>
        <v>0.6722593825522917</v>
      </c>
      <c r="F48" s="9">
        <f t="shared" si="2"/>
        <v>4982</v>
      </c>
      <c r="G48" s="10">
        <f t="shared" si="3"/>
        <v>0.6722593825522917</v>
      </c>
    </row>
    <row r="49" spans="1:7" ht="30" customHeight="1">
      <c r="A49" s="2" t="s">
        <v>96</v>
      </c>
      <c r="B49" s="9">
        <v>0</v>
      </c>
      <c r="C49" s="10">
        <f t="shared" si="0"/>
        <v>0</v>
      </c>
      <c r="D49" s="9">
        <v>24464</v>
      </c>
      <c r="E49" s="10">
        <f t="shared" si="1"/>
        <v>3.30111471994365</v>
      </c>
      <c r="F49" s="9">
        <f t="shared" si="2"/>
        <v>24464</v>
      </c>
      <c r="G49" s="10">
        <f t="shared" si="3"/>
        <v>3.30111471994365</v>
      </c>
    </row>
    <row r="50" spans="1:7" ht="30" customHeight="1">
      <c r="A50" s="2" t="s">
        <v>97</v>
      </c>
      <c r="B50" s="9">
        <v>0</v>
      </c>
      <c r="C50" s="10">
        <f t="shared" si="0"/>
        <v>0</v>
      </c>
      <c r="D50" s="9">
        <v>51764</v>
      </c>
      <c r="E50" s="10">
        <f t="shared" si="1"/>
        <v>6.98491262112341</v>
      </c>
      <c r="F50" s="9">
        <f t="shared" si="2"/>
        <v>51764</v>
      </c>
      <c r="G50" s="10">
        <f t="shared" si="3"/>
        <v>6.98491262112341</v>
      </c>
    </row>
    <row r="51" spans="1:7" ht="30" customHeight="1">
      <c r="A51" s="2" t="s">
        <v>147</v>
      </c>
      <c r="B51" s="9">
        <v>0</v>
      </c>
      <c r="C51" s="10">
        <f t="shared" si="0"/>
        <v>0</v>
      </c>
      <c r="D51" s="9">
        <v>179</v>
      </c>
      <c r="E51" s="10">
        <f t="shared" si="1"/>
        <v>0.024153839718358133</v>
      </c>
      <c r="F51" s="9">
        <f t="shared" si="2"/>
        <v>179</v>
      </c>
      <c r="G51" s="10">
        <f t="shared" si="3"/>
        <v>0.024153839718358133</v>
      </c>
    </row>
    <row r="52" spans="1:7" ht="30" customHeight="1">
      <c r="A52" s="2" t="s">
        <v>284</v>
      </c>
      <c r="B52" s="9">
        <v>0</v>
      </c>
      <c r="C52" s="10">
        <f t="shared" si="0"/>
        <v>0</v>
      </c>
      <c r="D52" s="9">
        <v>9877</v>
      </c>
      <c r="E52" s="10">
        <f t="shared" si="1"/>
        <v>1.332779189375549</v>
      </c>
      <c r="F52" s="9">
        <f t="shared" si="2"/>
        <v>9877</v>
      </c>
      <c r="G52" s="10">
        <f t="shared" si="3"/>
        <v>1.332779189375549</v>
      </c>
    </row>
    <row r="53" spans="1:7" ht="30" customHeight="1">
      <c r="A53" s="2" t="s">
        <v>155</v>
      </c>
      <c r="B53" s="9">
        <v>1520</v>
      </c>
      <c r="C53" s="10">
        <f t="shared" si="0"/>
        <v>0.20510523112795734</v>
      </c>
      <c r="D53" s="9">
        <v>0</v>
      </c>
      <c r="E53" s="10">
        <f t="shared" si="1"/>
        <v>0</v>
      </c>
      <c r="F53" s="9">
        <f t="shared" si="2"/>
        <v>1520</v>
      </c>
      <c r="G53" s="10">
        <f t="shared" si="3"/>
        <v>0.20510523112795734</v>
      </c>
    </row>
    <row r="54" spans="1:7" ht="30" customHeight="1">
      <c r="A54" s="19" t="s">
        <v>132</v>
      </c>
      <c r="B54" s="12">
        <f>SUM(B8:B53)</f>
        <v>118204</v>
      </c>
      <c r="C54" s="22">
        <f t="shared" si="0"/>
        <v>15.95017022384807</v>
      </c>
      <c r="D54" s="12">
        <f>SUM(D8:D53)</f>
        <v>622879</v>
      </c>
      <c r="E54" s="22">
        <f t="shared" si="1"/>
        <v>84.04982977615192</v>
      </c>
      <c r="F54" s="12">
        <f t="shared" si="2"/>
        <v>741083</v>
      </c>
      <c r="G54" s="22">
        <f t="shared" si="3"/>
        <v>100</v>
      </c>
    </row>
    <row r="55" spans="1:7" ht="30" customHeight="1">
      <c r="A55" s="35" t="s">
        <v>562</v>
      </c>
      <c r="B55" s="35"/>
      <c r="C55" s="35"/>
      <c r="D55" s="35"/>
      <c r="E55" s="35"/>
      <c r="F55" s="35"/>
      <c r="G55" s="35"/>
    </row>
    <row r="56" spans="1:7" ht="15" customHeight="1">
      <c r="A56" s="32" t="s">
        <v>563</v>
      </c>
      <c r="B56" s="32"/>
      <c r="C56" s="32"/>
      <c r="D56" s="32"/>
      <c r="E56" s="32"/>
      <c r="F56" s="32"/>
      <c r="G56" s="32"/>
    </row>
  </sheetData>
  <mergeCells count="8">
    <mergeCell ref="A2:G2"/>
    <mergeCell ref="A4:G4"/>
    <mergeCell ref="A55:G55"/>
    <mergeCell ref="A56:G56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0"/>
  <sheetViews>
    <sheetView showGridLines="0" view="pageBreakPreview" zoomScale="60" workbookViewId="0" topLeftCell="A1">
      <selection activeCell="F21" sqref="F21:F22"/>
    </sheetView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578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407</v>
      </c>
      <c r="B8" s="7">
        <v>53878</v>
      </c>
      <c r="C8" s="8">
        <f>(B8*100)/$F$68</f>
        <v>2.4013677785810366</v>
      </c>
      <c r="D8" s="7">
        <v>0</v>
      </c>
      <c r="E8" s="8">
        <f>(D8*100)/$F$68</f>
        <v>0</v>
      </c>
      <c r="F8" s="7">
        <f>B8+D8</f>
        <v>53878</v>
      </c>
      <c r="G8" s="8">
        <f>(F8*100)/$F$68</f>
        <v>2.4013677785810366</v>
      </c>
    </row>
    <row r="9" spans="1:7" ht="30" customHeight="1">
      <c r="A9" s="2" t="s">
        <v>415</v>
      </c>
      <c r="B9" s="9">
        <v>132</v>
      </c>
      <c r="C9" s="10">
        <f aca="true" t="shared" si="0" ref="C9:C68">(B9*100)/$F$68</f>
        <v>0.005883302030006623</v>
      </c>
      <c r="D9" s="9">
        <v>0</v>
      </c>
      <c r="E9" s="10">
        <f aca="true" t="shared" si="1" ref="E9:E68">(D9*100)/$F$68</f>
        <v>0</v>
      </c>
      <c r="F9" s="9">
        <f aca="true" t="shared" si="2" ref="F9:F68">B9+D9</f>
        <v>132</v>
      </c>
      <c r="G9" s="10">
        <f aca="true" t="shared" si="3" ref="G9:G68">(F9*100)/$F$68</f>
        <v>0.005883302030006623</v>
      </c>
    </row>
    <row r="10" spans="1:7" ht="30" customHeight="1">
      <c r="A10" s="2" t="s">
        <v>416</v>
      </c>
      <c r="B10" s="9">
        <v>4944</v>
      </c>
      <c r="C10" s="10">
        <f t="shared" si="0"/>
        <v>0.2203564033057026</v>
      </c>
      <c r="D10" s="9">
        <v>0</v>
      </c>
      <c r="E10" s="10">
        <f t="shared" si="1"/>
        <v>0</v>
      </c>
      <c r="F10" s="9">
        <f t="shared" si="2"/>
        <v>4944</v>
      </c>
      <c r="G10" s="10">
        <f t="shared" si="3"/>
        <v>0.2203564033057026</v>
      </c>
    </row>
    <row r="11" spans="1:7" ht="30" customHeight="1">
      <c r="A11" s="2" t="s">
        <v>442</v>
      </c>
      <c r="B11" s="9">
        <v>2415</v>
      </c>
      <c r="C11" s="10">
        <f t="shared" si="0"/>
        <v>0.10763768486716663</v>
      </c>
      <c r="D11" s="9">
        <v>0</v>
      </c>
      <c r="E11" s="10">
        <f t="shared" si="1"/>
        <v>0</v>
      </c>
      <c r="F11" s="9">
        <f t="shared" si="2"/>
        <v>2415</v>
      </c>
      <c r="G11" s="10">
        <f t="shared" si="3"/>
        <v>0.10763768486716663</v>
      </c>
    </row>
    <row r="12" spans="1:7" ht="30" customHeight="1">
      <c r="A12" s="2" t="s">
        <v>358</v>
      </c>
      <c r="B12" s="9">
        <v>4448</v>
      </c>
      <c r="C12" s="10">
        <f t="shared" si="0"/>
        <v>0.1982494502232535</v>
      </c>
      <c r="D12" s="9">
        <v>0</v>
      </c>
      <c r="E12" s="10">
        <f t="shared" si="1"/>
        <v>0</v>
      </c>
      <c r="F12" s="9">
        <f t="shared" si="2"/>
        <v>4448</v>
      </c>
      <c r="G12" s="10">
        <f t="shared" si="3"/>
        <v>0.1982494502232535</v>
      </c>
    </row>
    <row r="13" spans="1:7" ht="30" customHeight="1">
      <c r="A13" s="2" t="s">
        <v>417</v>
      </c>
      <c r="B13" s="9">
        <v>0</v>
      </c>
      <c r="C13" s="10">
        <f t="shared" si="0"/>
        <v>0</v>
      </c>
      <c r="D13" s="9">
        <v>39518</v>
      </c>
      <c r="E13" s="10">
        <f t="shared" si="1"/>
        <v>1.761335830468195</v>
      </c>
      <c r="F13" s="9">
        <f t="shared" si="2"/>
        <v>39518</v>
      </c>
      <c r="G13" s="10">
        <f t="shared" si="3"/>
        <v>1.761335830468195</v>
      </c>
    </row>
    <row r="14" spans="1:7" ht="30" customHeight="1">
      <c r="A14" s="2" t="s">
        <v>339</v>
      </c>
      <c r="B14" s="9">
        <v>0</v>
      </c>
      <c r="C14" s="10">
        <f t="shared" si="0"/>
        <v>0</v>
      </c>
      <c r="D14" s="9">
        <v>3531</v>
      </c>
      <c r="E14" s="10">
        <f t="shared" si="1"/>
        <v>0.15737832930267717</v>
      </c>
      <c r="F14" s="9">
        <f t="shared" si="2"/>
        <v>3531</v>
      </c>
      <c r="G14" s="10">
        <f t="shared" si="3"/>
        <v>0.15737832930267717</v>
      </c>
    </row>
    <row r="15" spans="1:7" ht="30" customHeight="1">
      <c r="A15" s="2" t="s">
        <v>82</v>
      </c>
      <c r="B15" s="9">
        <v>0</v>
      </c>
      <c r="C15" s="10">
        <f t="shared" si="0"/>
        <v>0</v>
      </c>
      <c r="D15" s="9">
        <v>188</v>
      </c>
      <c r="E15" s="10">
        <f t="shared" si="1"/>
        <v>0.00837924834576701</v>
      </c>
      <c r="F15" s="9">
        <f t="shared" si="2"/>
        <v>188</v>
      </c>
      <c r="G15" s="10">
        <f t="shared" si="3"/>
        <v>0.00837924834576701</v>
      </c>
    </row>
    <row r="16" spans="1:7" ht="30" customHeight="1">
      <c r="A16" s="2" t="s">
        <v>340</v>
      </c>
      <c r="B16" s="9">
        <v>0</v>
      </c>
      <c r="C16" s="10">
        <f t="shared" si="0"/>
        <v>0</v>
      </c>
      <c r="D16" s="9">
        <v>21726</v>
      </c>
      <c r="E16" s="10">
        <f t="shared" si="1"/>
        <v>0.968338029575181</v>
      </c>
      <c r="F16" s="9">
        <f t="shared" si="2"/>
        <v>21726</v>
      </c>
      <c r="G16" s="10">
        <f t="shared" si="3"/>
        <v>0.968338029575181</v>
      </c>
    </row>
    <row r="17" spans="1:7" ht="30" customHeight="1">
      <c r="A17" s="2" t="s">
        <v>83</v>
      </c>
      <c r="B17" s="9">
        <v>0</v>
      </c>
      <c r="C17" s="10">
        <f t="shared" si="0"/>
        <v>0</v>
      </c>
      <c r="D17" s="9">
        <v>6058</v>
      </c>
      <c r="E17" s="10">
        <f t="shared" si="1"/>
        <v>0.27000790680136455</v>
      </c>
      <c r="F17" s="9">
        <f t="shared" si="2"/>
        <v>6058</v>
      </c>
      <c r="G17" s="10">
        <f t="shared" si="3"/>
        <v>0.27000790680136455</v>
      </c>
    </row>
    <row r="18" spans="1:7" ht="30" customHeight="1">
      <c r="A18" s="2" t="s">
        <v>341</v>
      </c>
      <c r="B18" s="9">
        <v>0</v>
      </c>
      <c r="C18" s="10">
        <f t="shared" si="0"/>
        <v>0</v>
      </c>
      <c r="D18" s="9">
        <v>17669</v>
      </c>
      <c r="E18" s="10">
        <f t="shared" si="1"/>
        <v>0.787515633092326</v>
      </c>
      <c r="F18" s="9">
        <f t="shared" si="2"/>
        <v>17669</v>
      </c>
      <c r="G18" s="10">
        <f t="shared" si="3"/>
        <v>0.787515633092326</v>
      </c>
    </row>
    <row r="19" spans="1:7" ht="30" customHeight="1">
      <c r="A19" s="2" t="s">
        <v>418</v>
      </c>
      <c r="B19" s="9">
        <v>0</v>
      </c>
      <c r="C19" s="10">
        <f t="shared" si="0"/>
        <v>0</v>
      </c>
      <c r="D19" s="9">
        <v>20793</v>
      </c>
      <c r="E19" s="10">
        <f t="shared" si="1"/>
        <v>0.9267537811358161</v>
      </c>
      <c r="F19" s="9">
        <f t="shared" si="2"/>
        <v>20793</v>
      </c>
      <c r="G19" s="10">
        <f t="shared" si="3"/>
        <v>0.9267537811358161</v>
      </c>
    </row>
    <row r="20" spans="1:7" ht="30" customHeight="1">
      <c r="A20" s="2" t="s">
        <v>419</v>
      </c>
      <c r="B20" s="9">
        <v>0</v>
      </c>
      <c r="C20" s="10">
        <f t="shared" si="0"/>
        <v>0</v>
      </c>
      <c r="D20" s="9">
        <v>209429</v>
      </c>
      <c r="E20" s="10">
        <f t="shared" si="1"/>
        <v>9.334348945774675</v>
      </c>
      <c r="F20" s="9">
        <f t="shared" si="2"/>
        <v>209429</v>
      </c>
      <c r="G20" s="10">
        <f t="shared" si="3"/>
        <v>9.334348945774675</v>
      </c>
    </row>
    <row r="21" spans="1:7" ht="30" customHeight="1">
      <c r="A21" s="2" t="s">
        <v>420</v>
      </c>
      <c r="B21" s="9">
        <v>0</v>
      </c>
      <c r="C21" s="10">
        <f t="shared" si="0"/>
        <v>0</v>
      </c>
      <c r="D21" s="9">
        <v>144</v>
      </c>
      <c r="E21" s="10">
        <f t="shared" si="1"/>
        <v>0.0064181476690981345</v>
      </c>
      <c r="F21" s="9">
        <f t="shared" si="2"/>
        <v>144</v>
      </c>
      <c r="G21" s="10">
        <f t="shared" si="3"/>
        <v>0.0064181476690981345</v>
      </c>
    </row>
    <row r="22" spans="1:7" ht="30" customHeight="1">
      <c r="A22" s="2" t="s">
        <v>408</v>
      </c>
      <c r="B22" s="9">
        <v>0</v>
      </c>
      <c r="C22" s="10">
        <f t="shared" si="0"/>
        <v>0</v>
      </c>
      <c r="D22" s="9">
        <v>223</v>
      </c>
      <c r="E22" s="10">
        <f t="shared" si="1"/>
        <v>0.009939214793117249</v>
      </c>
      <c r="F22" s="9">
        <f t="shared" si="2"/>
        <v>223</v>
      </c>
      <c r="G22" s="10">
        <f t="shared" si="3"/>
        <v>0.009939214793117249</v>
      </c>
    </row>
    <row r="23" spans="1:7" ht="30" customHeight="1">
      <c r="A23" s="2" t="s">
        <v>421</v>
      </c>
      <c r="B23" s="9">
        <v>0</v>
      </c>
      <c r="C23" s="10">
        <f t="shared" si="0"/>
        <v>0</v>
      </c>
      <c r="D23" s="9">
        <v>6057</v>
      </c>
      <c r="E23" s="10">
        <f t="shared" si="1"/>
        <v>0.26996333633144026</v>
      </c>
      <c r="F23" s="9">
        <f t="shared" si="2"/>
        <v>6057</v>
      </c>
      <c r="G23" s="10">
        <f t="shared" si="3"/>
        <v>0.26996333633144026</v>
      </c>
    </row>
    <row r="24" spans="1:7" ht="30" customHeight="1">
      <c r="A24" s="2" t="s">
        <v>409</v>
      </c>
      <c r="B24" s="9">
        <v>15366</v>
      </c>
      <c r="C24" s="10">
        <f t="shared" si="0"/>
        <v>0.6848698408566801</v>
      </c>
      <c r="D24" s="9">
        <v>0</v>
      </c>
      <c r="E24" s="10">
        <f t="shared" si="1"/>
        <v>0</v>
      </c>
      <c r="F24" s="9">
        <f t="shared" si="2"/>
        <v>15366</v>
      </c>
      <c r="G24" s="10">
        <f t="shared" si="3"/>
        <v>0.6848698408566801</v>
      </c>
    </row>
    <row r="25" spans="1:7" ht="30" customHeight="1">
      <c r="A25" s="2" t="s">
        <v>75</v>
      </c>
      <c r="B25" s="9">
        <v>920</v>
      </c>
      <c r="C25" s="10">
        <f t="shared" si="0"/>
        <v>0.04100483233034919</v>
      </c>
      <c r="D25" s="9">
        <v>0</v>
      </c>
      <c r="E25" s="10">
        <f t="shared" si="1"/>
        <v>0</v>
      </c>
      <c r="F25" s="9">
        <f t="shared" si="2"/>
        <v>920</v>
      </c>
      <c r="G25" s="10">
        <f t="shared" si="3"/>
        <v>0.04100483233034919</v>
      </c>
    </row>
    <row r="26" spans="1:7" ht="30" customHeight="1">
      <c r="A26" s="2" t="s">
        <v>86</v>
      </c>
      <c r="B26" s="9">
        <v>40861</v>
      </c>
      <c r="C26" s="10">
        <f t="shared" si="0"/>
        <v>1.82119397157652</v>
      </c>
      <c r="D26" s="9">
        <v>0</v>
      </c>
      <c r="E26" s="10">
        <f t="shared" si="1"/>
        <v>0</v>
      </c>
      <c r="F26" s="9">
        <f t="shared" si="2"/>
        <v>40861</v>
      </c>
      <c r="G26" s="10">
        <f t="shared" si="3"/>
        <v>1.82119397157652</v>
      </c>
    </row>
    <row r="27" spans="1:7" ht="30" customHeight="1">
      <c r="A27" s="2" t="s">
        <v>345</v>
      </c>
      <c r="B27" s="9">
        <v>10402</v>
      </c>
      <c r="C27" s="10">
        <f t="shared" si="0"/>
        <v>0.46362202815249165</v>
      </c>
      <c r="D27" s="9">
        <v>0</v>
      </c>
      <c r="E27" s="10">
        <f t="shared" si="1"/>
        <v>0</v>
      </c>
      <c r="F27" s="9">
        <f t="shared" si="2"/>
        <v>10402</v>
      </c>
      <c r="G27" s="10">
        <f t="shared" si="3"/>
        <v>0.46362202815249165</v>
      </c>
    </row>
    <row r="28" spans="1:7" ht="30" customHeight="1">
      <c r="A28" s="2" t="s">
        <v>87</v>
      </c>
      <c r="B28" s="9">
        <v>23993</v>
      </c>
      <c r="C28" s="10">
        <f t="shared" si="0"/>
        <v>1.0693792848935524</v>
      </c>
      <c r="D28" s="9">
        <v>0</v>
      </c>
      <c r="E28" s="10">
        <f t="shared" si="1"/>
        <v>0</v>
      </c>
      <c r="F28" s="9">
        <f t="shared" si="2"/>
        <v>23993</v>
      </c>
      <c r="G28" s="10">
        <f t="shared" si="3"/>
        <v>1.0693792848935524</v>
      </c>
    </row>
    <row r="29" spans="1:7" ht="30" customHeight="1">
      <c r="A29" s="2" t="s">
        <v>346</v>
      </c>
      <c r="B29" s="9">
        <v>17805</v>
      </c>
      <c r="C29" s="10">
        <f t="shared" si="0"/>
        <v>0.7935772170020298</v>
      </c>
      <c r="D29" s="9">
        <v>0</v>
      </c>
      <c r="E29" s="10">
        <f t="shared" si="1"/>
        <v>0</v>
      </c>
      <c r="F29" s="9">
        <f t="shared" si="2"/>
        <v>17805</v>
      </c>
      <c r="G29" s="10">
        <f t="shared" si="3"/>
        <v>0.7935772170020298</v>
      </c>
    </row>
    <row r="30" spans="1:7" ht="30" customHeight="1">
      <c r="A30" s="2" t="s">
        <v>533</v>
      </c>
      <c r="B30" s="9">
        <v>527</v>
      </c>
      <c r="C30" s="10">
        <f t="shared" si="0"/>
        <v>0.0234886376501022</v>
      </c>
      <c r="D30" s="9">
        <v>0</v>
      </c>
      <c r="E30" s="10">
        <f t="shared" si="1"/>
        <v>0</v>
      </c>
      <c r="F30" s="9">
        <f t="shared" si="2"/>
        <v>527</v>
      </c>
      <c r="G30" s="10">
        <f t="shared" si="3"/>
        <v>0.0234886376501022</v>
      </c>
    </row>
    <row r="31" spans="1:7" ht="30" customHeight="1">
      <c r="A31" s="2" t="s">
        <v>422</v>
      </c>
      <c r="B31" s="9">
        <v>9399</v>
      </c>
      <c r="C31" s="10">
        <f t="shared" si="0"/>
        <v>0.41891784681842614</v>
      </c>
      <c r="D31" s="9">
        <v>0</v>
      </c>
      <c r="E31" s="10">
        <f t="shared" si="1"/>
        <v>0</v>
      </c>
      <c r="F31" s="9">
        <f t="shared" si="2"/>
        <v>9399</v>
      </c>
      <c r="G31" s="10">
        <f t="shared" si="3"/>
        <v>0.41891784681842614</v>
      </c>
    </row>
    <row r="32" spans="1:7" ht="30" customHeight="1">
      <c r="A32" s="2" t="s">
        <v>370</v>
      </c>
      <c r="B32" s="9">
        <v>0</v>
      </c>
      <c r="C32" s="10">
        <f t="shared" si="0"/>
        <v>0</v>
      </c>
      <c r="D32" s="9">
        <v>7661</v>
      </c>
      <c r="E32" s="10">
        <f t="shared" si="1"/>
        <v>0.3414543700900056</v>
      </c>
      <c r="F32" s="9">
        <f t="shared" si="2"/>
        <v>7661</v>
      </c>
      <c r="G32" s="10">
        <f t="shared" si="3"/>
        <v>0.3414543700900056</v>
      </c>
    </row>
    <row r="33" spans="1:7" ht="30" customHeight="1">
      <c r="A33" s="2" t="s">
        <v>534</v>
      </c>
      <c r="B33" s="9">
        <v>0</v>
      </c>
      <c r="C33" s="10">
        <f t="shared" si="0"/>
        <v>0</v>
      </c>
      <c r="D33" s="9">
        <v>2487</v>
      </c>
      <c r="E33" s="10">
        <f t="shared" si="1"/>
        <v>0.11084675870171569</v>
      </c>
      <c r="F33" s="9">
        <f t="shared" si="2"/>
        <v>2487</v>
      </c>
      <c r="G33" s="10">
        <f t="shared" si="3"/>
        <v>0.11084675870171569</v>
      </c>
    </row>
    <row r="34" spans="1:7" ht="30" customHeight="1">
      <c r="A34" s="2" t="s">
        <v>423</v>
      </c>
      <c r="B34" s="9">
        <v>0</v>
      </c>
      <c r="C34" s="10">
        <f t="shared" si="0"/>
        <v>0</v>
      </c>
      <c r="D34" s="9">
        <v>14671</v>
      </c>
      <c r="E34" s="10">
        <f t="shared" si="1"/>
        <v>0.6538933642592968</v>
      </c>
      <c r="F34" s="9">
        <f t="shared" si="2"/>
        <v>14671</v>
      </c>
      <c r="G34" s="10">
        <f t="shared" si="3"/>
        <v>0.6538933642592968</v>
      </c>
    </row>
    <row r="35" spans="1:7" ht="30" customHeight="1">
      <c r="A35" s="2" t="s">
        <v>424</v>
      </c>
      <c r="B35" s="9">
        <v>0</v>
      </c>
      <c r="C35" s="10">
        <f t="shared" si="0"/>
        <v>0</v>
      </c>
      <c r="D35" s="9">
        <v>106</v>
      </c>
      <c r="E35" s="10">
        <f t="shared" si="1"/>
        <v>0.004724469811975015</v>
      </c>
      <c r="F35" s="9">
        <f t="shared" si="2"/>
        <v>106</v>
      </c>
      <c r="G35" s="10">
        <f t="shared" si="3"/>
        <v>0.004724469811975015</v>
      </c>
    </row>
    <row r="36" spans="1:7" ht="30" customHeight="1">
      <c r="A36" s="2" t="s">
        <v>89</v>
      </c>
      <c r="B36" s="9">
        <v>0</v>
      </c>
      <c r="C36" s="10">
        <f t="shared" si="0"/>
        <v>0</v>
      </c>
      <c r="D36" s="9">
        <v>1766</v>
      </c>
      <c r="E36" s="10">
        <f t="shared" si="1"/>
        <v>0.07871144988630073</v>
      </c>
      <c r="F36" s="9">
        <f t="shared" si="2"/>
        <v>1766</v>
      </c>
      <c r="G36" s="10">
        <f t="shared" si="3"/>
        <v>0.07871144988630073</v>
      </c>
    </row>
    <row r="37" spans="1:7" ht="30" customHeight="1">
      <c r="A37" s="2" t="s">
        <v>425</v>
      </c>
      <c r="B37" s="9">
        <v>0</v>
      </c>
      <c r="C37" s="10">
        <f t="shared" si="0"/>
        <v>0</v>
      </c>
      <c r="D37" s="9">
        <v>562</v>
      </c>
      <c r="E37" s="10">
        <f t="shared" si="1"/>
        <v>0.02504860409745244</v>
      </c>
      <c r="F37" s="9">
        <f t="shared" si="2"/>
        <v>562</v>
      </c>
      <c r="G37" s="10">
        <f t="shared" si="3"/>
        <v>0.02504860409745244</v>
      </c>
    </row>
    <row r="38" spans="1:7" ht="30" customHeight="1">
      <c r="A38" s="2" t="s">
        <v>426</v>
      </c>
      <c r="B38" s="9">
        <v>0</v>
      </c>
      <c r="C38" s="10">
        <f t="shared" si="0"/>
        <v>0</v>
      </c>
      <c r="D38" s="9">
        <v>225</v>
      </c>
      <c r="E38" s="10">
        <f t="shared" si="1"/>
        <v>0.010028355732965835</v>
      </c>
      <c r="F38" s="9">
        <f t="shared" si="2"/>
        <v>225</v>
      </c>
      <c r="G38" s="10">
        <f t="shared" si="3"/>
        <v>0.010028355732965835</v>
      </c>
    </row>
    <row r="39" spans="1:7" ht="30" customHeight="1">
      <c r="A39" s="2" t="s">
        <v>347</v>
      </c>
      <c r="B39" s="9">
        <v>0</v>
      </c>
      <c r="C39" s="10">
        <f t="shared" si="0"/>
        <v>0</v>
      </c>
      <c r="D39" s="9">
        <v>10230</v>
      </c>
      <c r="E39" s="10">
        <f t="shared" si="1"/>
        <v>0.4559559073255133</v>
      </c>
      <c r="F39" s="9">
        <f t="shared" si="2"/>
        <v>10230</v>
      </c>
      <c r="G39" s="10">
        <f t="shared" si="3"/>
        <v>0.4559559073255133</v>
      </c>
    </row>
    <row r="40" spans="1:7" ht="30" customHeight="1">
      <c r="A40" s="2" t="s">
        <v>281</v>
      </c>
      <c r="B40" s="9">
        <v>0</v>
      </c>
      <c r="C40" s="10">
        <f t="shared" si="0"/>
        <v>0</v>
      </c>
      <c r="D40" s="9">
        <v>8556</v>
      </c>
      <c r="E40" s="10">
        <f t="shared" si="1"/>
        <v>0.3813449406722475</v>
      </c>
      <c r="F40" s="9">
        <f t="shared" si="2"/>
        <v>8556</v>
      </c>
      <c r="G40" s="10">
        <f t="shared" si="3"/>
        <v>0.3813449406722475</v>
      </c>
    </row>
    <row r="41" spans="1:7" ht="30" customHeight="1">
      <c r="A41" s="2" t="s">
        <v>350</v>
      </c>
      <c r="B41" s="9">
        <v>0</v>
      </c>
      <c r="C41" s="10">
        <f t="shared" si="0"/>
        <v>0</v>
      </c>
      <c r="D41" s="9">
        <v>3121</v>
      </c>
      <c r="E41" s="10">
        <f t="shared" si="1"/>
        <v>0.13910443663371722</v>
      </c>
      <c r="F41" s="9">
        <f t="shared" si="2"/>
        <v>3121</v>
      </c>
      <c r="G41" s="10">
        <f t="shared" si="3"/>
        <v>0.13910443663371722</v>
      </c>
    </row>
    <row r="42" spans="1:7" ht="30" customHeight="1">
      <c r="A42" s="2" t="s">
        <v>427</v>
      </c>
      <c r="B42" s="9">
        <v>8566</v>
      </c>
      <c r="C42" s="10">
        <f t="shared" si="0"/>
        <v>0.38179064537149043</v>
      </c>
      <c r="D42" s="9">
        <v>0</v>
      </c>
      <c r="E42" s="10">
        <f t="shared" si="1"/>
        <v>0</v>
      </c>
      <c r="F42" s="9">
        <f t="shared" si="2"/>
        <v>8566</v>
      </c>
      <c r="G42" s="10">
        <f t="shared" si="3"/>
        <v>0.38179064537149043</v>
      </c>
    </row>
    <row r="43" spans="1:7" ht="30" customHeight="1">
      <c r="A43" s="2" t="s">
        <v>377</v>
      </c>
      <c r="B43" s="9">
        <v>20283</v>
      </c>
      <c r="C43" s="10">
        <f t="shared" si="0"/>
        <v>0.9040228414744268</v>
      </c>
      <c r="D43" s="9">
        <v>0</v>
      </c>
      <c r="E43" s="10">
        <f t="shared" si="1"/>
        <v>0</v>
      </c>
      <c r="F43" s="9">
        <f t="shared" si="2"/>
        <v>20283</v>
      </c>
      <c r="G43" s="10">
        <f t="shared" si="3"/>
        <v>0.9040228414744268</v>
      </c>
    </row>
    <row r="44" spans="1:7" ht="30" customHeight="1">
      <c r="A44" s="2" t="s">
        <v>402</v>
      </c>
      <c r="B44" s="9">
        <v>462</v>
      </c>
      <c r="C44" s="10">
        <f t="shared" si="0"/>
        <v>0.02059155710502318</v>
      </c>
      <c r="D44" s="9">
        <v>0</v>
      </c>
      <c r="E44" s="10">
        <f t="shared" si="1"/>
        <v>0</v>
      </c>
      <c r="F44" s="9">
        <f t="shared" si="2"/>
        <v>462</v>
      </c>
      <c r="G44" s="10">
        <f t="shared" si="3"/>
        <v>0.02059155710502318</v>
      </c>
    </row>
    <row r="45" spans="1:7" ht="30" customHeight="1">
      <c r="A45" s="2" t="s">
        <v>428</v>
      </c>
      <c r="B45" s="9">
        <v>3759</v>
      </c>
      <c r="C45" s="10">
        <f t="shared" si="0"/>
        <v>0.16754039644541588</v>
      </c>
      <c r="D45" s="9">
        <v>0</v>
      </c>
      <c r="E45" s="10">
        <f t="shared" si="1"/>
        <v>0</v>
      </c>
      <c r="F45" s="9">
        <f t="shared" si="2"/>
        <v>3759</v>
      </c>
      <c r="G45" s="10">
        <f t="shared" si="3"/>
        <v>0.16754039644541588</v>
      </c>
    </row>
    <row r="46" spans="1:7" ht="30" customHeight="1">
      <c r="A46" s="2" t="s">
        <v>429</v>
      </c>
      <c r="B46" s="9">
        <v>2635</v>
      </c>
      <c r="C46" s="10">
        <f t="shared" si="0"/>
        <v>0.117443188250511</v>
      </c>
      <c r="D46" s="9">
        <v>0</v>
      </c>
      <c r="E46" s="10">
        <f t="shared" si="1"/>
        <v>0</v>
      </c>
      <c r="F46" s="9">
        <f t="shared" si="2"/>
        <v>2635</v>
      </c>
      <c r="G46" s="10">
        <f t="shared" si="3"/>
        <v>0.117443188250511</v>
      </c>
    </row>
    <row r="47" spans="1:7" ht="30" customHeight="1">
      <c r="A47" s="2" t="s">
        <v>381</v>
      </c>
      <c r="B47" s="9">
        <v>229</v>
      </c>
      <c r="C47" s="10">
        <f t="shared" si="0"/>
        <v>0.010206637612663005</v>
      </c>
      <c r="D47" s="9">
        <v>0</v>
      </c>
      <c r="E47" s="10">
        <f t="shared" si="1"/>
        <v>0</v>
      </c>
      <c r="F47" s="9">
        <f t="shared" si="2"/>
        <v>229</v>
      </c>
      <c r="G47" s="10">
        <f t="shared" si="3"/>
        <v>0.010206637612663005</v>
      </c>
    </row>
    <row r="48" spans="1:7" ht="30" customHeight="1">
      <c r="A48" s="2" t="s">
        <v>430</v>
      </c>
      <c r="B48" s="9">
        <v>0</v>
      </c>
      <c r="C48" s="10">
        <f t="shared" si="0"/>
        <v>0</v>
      </c>
      <c r="D48" s="9">
        <v>138087</v>
      </c>
      <c r="E48" s="10">
        <f t="shared" si="1"/>
        <v>6.154602480435792</v>
      </c>
      <c r="F48" s="9">
        <f t="shared" si="2"/>
        <v>138087</v>
      </c>
      <c r="G48" s="10">
        <f t="shared" si="3"/>
        <v>6.154602480435792</v>
      </c>
    </row>
    <row r="49" spans="1:7" ht="30" customHeight="1">
      <c r="A49" s="2" t="s">
        <v>127</v>
      </c>
      <c r="B49" s="9">
        <v>0</v>
      </c>
      <c r="C49" s="10">
        <f t="shared" si="0"/>
        <v>0</v>
      </c>
      <c r="D49" s="9">
        <v>4419</v>
      </c>
      <c r="E49" s="10">
        <f t="shared" si="1"/>
        <v>0.196956906595449</v>
      </c>
      <c r="F49" s="9">
        <f t="shared" si="2"/>
        <v>4419</v>
      </c>
      <c r="G49" s="10">
        <f t="shared" si="3"/>
        <v>0.196956906595449</v>
      </c>
    </row>
    <row r="50" spans="1:7" ht="30" customHeight="1">
      <c r="A50" s="2" t="s">
        <v>431</v>
      </c>
      <c r="B50" s="9">
        <v>0</v>
      </c>
      <c r="C50" s="10">
        <f t="shared" si="0"/>
        <v>0</v>
      </c>
      <c r="D50" s="9">
        <v>1024</v>
      </c>
      <c r="E50" s="10">
        <f t="shared" si="1"/>
        <v>0.045640161202475625</v>
      </c>
      <c r="F50" s="9">
        <f t="shared" si="2"/>
        <v>1024</v>
      </c>
      <c r="G50" s="10">
        <f t="shared" si="3"/>
        <v>0.045640161202475625</v>
      </c>
    </row>
    <row r="51" spans="1:7" ht="30" customHeight="1">
      <c r="A51" s="2" t="s">
        <v>93</v>
      </c>
      <c r="B51" s="9">
        <v>0</v>
      </c>
      <c r="C51" s="10">
        <f t="shared" si="0"/>
        <v>0</v>
      </c>
      <c r="D51" s="9">
        <v>22920</v>
      </c>
      <c r="E51" s="10">
        <f t="shared" si="1"/>
        <v>1.0215551706647863</v>
      </c>
      <c r="F51" s="9">
        <f t="shared" si="2"/>
        <v>22920</v>
      </c>
      <c r="G51" s="10">
        <f t="shared" si="3"/>
        <v>1.0215551706647863</v>
      </c>
    </row>
    <row r="52" spans="1:7" ht="30" customHeight="1">
      <c r="A52" s="2" t="s">
        <v>432</v>
      </c>
      <c r="B52" s="9">
        <v>0</v>
      </c>
      <c r="C52" s="10">
        <f t="shared" si="0"/>
        <v>0</v>
      </c>
      <c r="D52" s="9">
        <v>3248</v>
      </c>
      <c r="E52" s="10">
        <f t="shared" si="1"/>
        <v>0.14476488631410236</v>
      </c>
      <c r="F52" s="9">
        <f t="shared" si="2"/>
        <v>3248</v>
      </c>
      <c r="G52" s="10">
        <f t="shared" si="3"/>
        <v>0.14476488631410236</v>
      </c>
    </row>
    <row r="53" spans="1:7" ht="30" customHeight="1">
      <c r="A53" s="2" t="s">
        <v>94</v>
      </c>
      <c r="B53" s="9">
        <v>0</v>
      </c>
      <c r="C53" s="10">
        <f t="shared" si="0"/>
        <v>0</v>
      </c>
      <c r="D53" s="9">
        <v>134364</v>
      </c>
      <c r="E53" s="10">
        <f t="shared" si="1"/>
        <v>5.988666620907651</v>
      </c>
      <c r="F53" s="9">
        <f t="shared" si="2"/>
        <v>134364</v>
      </c>
      <c r="G53" s="10">
        <f t="shared" si="3"/>
        <v>5.988666620907651</v>
      </c>
    </row>
    <row r="54" spans="1:7" ht="30" customHeight="1">
      <c r="A54" s="2" t="s">
        <v>387</v>
      </c>
      <c r="B54" s="9">
        <v>0</v>
      </c>
      <c r="C54" s="10">
        <f t="shared" si="0"/>
        <v>0</v>
      </c>
      <c r="D54" s="9">
        <v>50171</v>
      </c>
      <c r="E54" s="10">
        <f t="shared" si="1"/>
        <v>2.236145046571684</v>
      </c>
      <c r="F54" s="9">
        <f t="shared" si="2"/>
        <v>50171</v>
      </c>
      <c r="G54" s="10">
        <f t="shared" si="3"/>
        <v>2.236145046571684</v>
      </c>
    </row>
    <row r="55" spans="1:7" ht="30" customHeight="1">
      <c r="A55" s="2" t="s">
        <v>433</v>
      </c>
      <c r="B55" s="9">
        <v>0</v>
      </c>
      <c r="C55" s="10">
        <f t="shared" si="0"/>
        <v>0</v>
      </c>
      <c r="D55" s="9">
        <v>64097</v>
      </c>
      <c r="E55" s="10">
        <f t="shared" si="1"/>
        <v>2.8568334107373827</v>
      </c>
      <c r="F55" s="9">
        <f t="shared" si="2"/>
        <v>64097</v>
      </c>
      <c r="G55" s="10">
        <f t="shared" si="3"/>
        <v>2.8568334107373827</v>
      </c>
    </row>
    <row r="56" spans="1:7" ht="30" customHeight="1">
      <c r="A56" s="2" t="s">
        <v>434</v>
      </c>
      <c r="B56" s="9">
        <v>0</v>
      </c>
      <c r="C56" s="10">
        <f t="shared" si="0"/>
        <v>0</v>
      </c>
      <c r="D56" s="9">
        <v>585464</v>
      </c>
      <c r="E56" s="10">
        <f t="shared" si="1"/>
        <v>26.094405603756044</v>
      </c>
      <c r="F56" s="9">
        <f t="shared" si="2"/>
        <v>585464</v>
      </c>
      <c r="G56" s="10">
        <f t="shared" si="3"/>
        <v>26.094405603756044</v>
      </c>
    </row>
    <row r="57" spans="1:7" ht="30" customHeight="1">
      <c r="A57" s="2" t="s">
        <v>390</v>
      </c>
      <c r="B57" s="9">
        <v>0</v>
      </c>
      <c r="C57" s="10">
        <f t="shared" si="0"/>
        <v>0</v>
      </c>
      <c r="D57" s="9">
        <v>72727</v>
      </c>
      <c r="E57" s="10">
        <f t="shared" si="1"/>
        <v>3.2414765661840277</v>
      </c>
      <c r="F57" s="9">
        <f t="shared" si="2"/>
        <v>72727</v>
      </c>
      <c r="G57" s="10">
        <f t="shared" si="3"/>
        <v>3.2414765661840277</v>
      </c>
    </row>
    <row r="58" spans="1:7" ht="30" customHeight="1">
      <c r="A58" s="2" t="s">
        <v>95</v>
      </c>
      <c r="B58" s="9">
        <v>0</v>
      </c>
      <c r="C58" s="10">
        <f t="shared" si="0"/>
        <v>0</v>
      </c>
      <c r="D58" s="9">
        <v>412</v>
      </c>
      <c r="E58" s="10">
        <f t="shared" si="1"/>
        <v>0.01836303360880855</v>
      </c>
      <c r="F58" s="9">
        <f t="shared" si="2"/>
        <v>412</v>
      </c>
      <c r="G58" s="10">
        <f t="shared" si="3"/>
        <v>0.01836303360880855</v>
      </c>
    </row>
    <row r="59" spans="1:7" ht="30" customHeight="1">
      <c r="A59" s="2" t="s">
        <v>130</v>
      </c>
      <c r="B59" s="9">
        <v>0</v>
      </c>
      <c r="C59" s="10">
        <f t="shared" si="0"/>
        <v>0</v>
      </c>
      <c r="D59" s="9">
        <v>15387</v>
      </c>
      <c r="E59" s="10">
        <f t="shared" si="1"/>
        <v>0.6858058207250902</v>
      </c>
      <c r="F59" s="9">
        <f t="shared" si="2"/>
        <v>15387</v>
      </c>
      <c r="G59" s="10">
        <f t="shared" si="3"/>
        <v>0.6858058207250902</v>
      </c>
    </row>
    <row r="60" spans="1:7" ht="30" customHeight="1">
      <c r="A60" s="2" t="s">
        <v>58</v>
      </c>
      <c r="B60" s="9">
        <v>0</v>
      </c>
      <c r="C60" s="10">
        <f t="shared" si="0"/>
        <v>0</v>
      </c>
      <c r="D60" s="9">
        <v>730</v>
      </c>
      <c r="E60" s="10">
        <f t="shared" si="1"/>
        <v>0.0325364430447336</v>
      </c>
      <c r="F60" s="9">
        <f t="shared" si="2"/>
        <v>730</v>
      </c>
      <c r="G60" s="10">
        <f t="shared" si="3"/>
        <v>0.0325364430447336</v>
      </c>
    </row>
    <row r="61" spans="1:7" ht="30" customHeight="1">
      <c r="A61" s="2" t="s">
        <v>97</v>
      </c>
      <c r="B61" s="9">
        <v>0</v>
      </c>
      <c r="C61" s="10">
        <f t="shared" si="0"/>
        <v>0</v>
      </c>
      <c r="D61" s="9">
        <v>228807</v>
      </c>
      <c r="E61" s="10">
        <f t="shared" si="1"/>
        <v>10.198035511967618</v>
      </c>
      <c r="F61" s="9">
        <f t="shared" si="2"/>
        <v>228807</v>
      </c>
      <c r="G61" s="10">
        <f t="shared" si="3"/>
        <v>10.198035511967618</v>
      </c>
    </row>
    <row r="62" spans="1:7" ht="30" customHeight="1">
      <c r="A62" s="2" t="s">
        <v>59</v>
      </c>
      <c r="B62" s="9">
        <v>0</v>
      </c>
      <c r="C62" s="10">
        <f t="shared" si="0"/>
        <v>0</v>
      </c>
      <c r="D62" s="9">
        <v>174233</v>
      </c>
      <c r="E62" s="10">
        <f t="shared" si="1"/>
        <v>7.765646686319273</v>
      </c>
      <c r="F62" s="9">
        <f t="shared" si="2"/>
        <v>174233</v>
      </c>
      <c r="G62" s="10">
        <f t="shared" si="3"/>
        <v>7.765646686319273</v>
      </c>
    </row>
    <row r="63" spans="1:7" ht="30" customHeight="1">
      <c r="A63" s="2" t="s">
        <v>60</v>
      </c>
      <c r="B63" s="9">
        <v>0</v>
      </c>
      <c r="C63" s="10">
        <f t="shared" si="0"/>
        <v>0</v>
      </c>
      <c r="D63" s="9">
        <v>8638</v>
      </c>
      <c r="E63" s="10">
        <f t="shared" si="1"/>
        <v>0.3849997192060395</v>
      </c>
      <c r="F63" s="9">
        <f t="shared" si="2"/>
        <v>8638</v>
      </c>
      <c r="G63" s="10">
        <f t="shared" si="3"/>
        <v>0.3849997192060395</v>
      </c>
    </row>
    <row r="64" spans="1:7" ht="30" customHeight="1">
      <c r="A64" s="2" t="s">
        <v>435</v>
      </c>
      <c r="B64" s="9">
        <v>0</v>
      </c>
      <c r="C64" s="10">
        <f t="shared" si="0"/>
        <v>0</v>
      </c>
      <c r="D64" s="9">
        <v>137739</v>
      </c>
      <c r="E64" s="10">
        <f t="shared" si="1"/>
        <v>6.1390919569021385</v>
      </c>
      <c r="F64" s="9">
        <f t="shared" si="2"/>
        <v>137739</v>
      </c>
      <c r="G64" s="10">
        <f t="shared" si="3"/>
        <v>6.1390919569021385</v>
      </c>
    </row>
    <row r="65" spans="1:7" ht="30" customHeight="1">
      <c r="A65" s="2" t="s">
        <v>436</v>
      </c>
      <c r="B65" s="9">
        <v>617</v>
      </c>
      <c r="C65" s="10">
        <f t="shared" si="0"/>
        <v>0.027499979943288535</v>
      </c>
      <c r="D65" s="9">
        <v>0</v>
      </c>
      <c r="E65" s="10">
        <f t="shared" si="1"/>
        <v>0</v>
      </c>
      <c r="F65" s="9">
        <f t="shared" si="2"/>
        <v>617</v>
      </c>
      <c r="G65" s="10">
        <f t="shared" si="3"/>
        <v>0.027499979943288535</v>
      </c>
    </row>
    <row r="66" spans="1:7" ht="30" customHeight="1">
      <c r="A66" s="2" t="s">
        <v>437</v>
      </c>
      <c r="B66" s="9">
        <v>1367</v>
      </c>
      <c r="C66" s="10">
        <f t="shared" si="0"/>
        <v>0.06092783238650799</v>
      </c>
      <c r="D66" s="9">
        <v>0</v>
      </c>
      <c r="E66" s="10">
        <f t="shared" si="1"/>
        <v>0</v>
      </c>
      <c r="F66" s="9">
        <f t="shared" si="2"/>
        <v>1367</v>
      </c>
      <c r="G66" s="10">
        <f t="shared" si="3"/>
        <v>0.06092783238650799</v>
      </c>
    </row>
    <row r="67" spans="1:7" ht="30" customHeight="1">
      <c r="A67" s="2" t="s">
        <v>438</v>
      </c>
      <c r="B67" s="9">
        <v>3442</v>
      </c>
      <c r="C67" s="10">
        <f t="shared" si="0"/>
        <v>0.15341155747941512</v>
      </c>
      <c r="D67" s="9">
        <v>0</v>
      </c>
      <c r="E67" s="10">
        <f t="shared" si="1"/>
        <v>0</v>
      </c>
      <c r="F67" s="9">
        <f t="shared" si="2"/>
        <v>3442</v>
      </c>
      <c r="G67" s="10">
        <f t="shared" si="3"/>
        <v>0.15341155747941512</v>
      </c>
    </row>
    <row r="68" spans="1:7" ht="30" customHeight="1">
      <c r="A68" s="19" t="s">
        <v>132</v>
      </c>
      <c r="B68" s="12">
        <f aca="true" t="shared" si="4" ref="B68:D68">SUM(B8:B67)</f>
        <v>226450</v>
      </c>
      <c r="C68" s="22">
        <f t="shared" si="0"/>
        <v>10.092982914356059</v>
      </c>
      <c r="D68" s="12">
        <f t="shared" si="4"/>
        <v>2017188</v>
      </c>
      <c r="E68" s="22">
        <f t="shared" si="1"/>
        <v>89.90701708564394</v>
      </c>
      <c r="F68" s="12">
        <f t="shared" si="2"/>
        <v>2243638</v>
      </c>
      <c r="G68" s="22">
        <f t="shared" si="3"/>
        <v>100</v>
      </c>
    </row>
    <row r="69" spans="1:7" ht="30" customHeight="1">
      <c r="A69" s="35" t="s">
        <v>562</v>
      </c>
      <c r="B69" s="35"/>
      <c r="C69" s="35"/>
      <c r="D69" s="35"/>
      <c r="E69" s="35"/>
      <c r="F69" s="35"/>
      <c r="G69" s="35"/>
    </row>
    <row r="70" spans="1:7" ht="15" customHeight="1">
      <c r="A70" s="32" t="s">
        <v>563</v>
      </c>
      <c r="B70" s="32"/>
      <c r="C70" s="32"/>
      <c r="D70" s="32"/>
      <c r="E70" s="32"/>
      <c r="F70" s="32"/>
      <c r="G70" s="32"/>
    </row>
  </sheetData>
  <mergeCells count="8">
    <mergeCell ref="A2:G2"/>
    <mergeCell ref="A4:G4"/>
    <mergeCell ref="F6:G6"/>
    <mergeCell ref="A69:G69"/>
    <mergeCell ref="A70:G70"/>
    <mergeCell ref="A6:A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579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302</v>
      </c>
      <c r="B8" s="7">
        <v>0</v>
      </c>
      <c r="C8" s="8">
        <f>(B8*100)/$F$33</f>
        <v>0</v>
      </c>
      <c r="D8" s="7">
        <v>2457</v>
      </c>
      <c r="E8" s="8">
        <f>(D8*100)/$F$33</f>
        <v>0.7936097778409421</v>
      </c>
      <c r="F8" s="7">
        <f>B8+D8</f>
        <v>2457</v>
      </c>
      <c r="G8" s="8">
        <f>(F8*100)/$F$33</f>
        <v>0.7936097778409421</v>
      </c>
    </row>
    <row r="9" spans="1:7" ht="30" customHeight="1">
      <c r="A9" s="2" t="s">
        <v>203</v>
      </c>
      <c r="B9" s="9">
        <v>6528</v>
      </c>
      <c r="C9" s="10">
        <f aca="true" t="shared" si="0" ref="C9:C33">(B9*100)/$F$33</f>
        <v>2.1085407528472406</v>
      </c>
      <c r="D9" s="9">
        <v>0</v>
      </c>
      <c r="E9" s="10">
        <f aca="true" t="shared" si="1" ref="E9:E33">(D9*100)/$F$33</f>
        <v>0</v>
      </c>
      <c r="F9" s="9">
        <f aca="true" t="shared" si="2" ref="F9:F33">B9+D9</f>
        <v>6528</v>
      </c>
      <c r="G9" s="10">
        <f aca="true" t="shared" si="3" ref="G9:G33">(F9*100)/$F$33</f>
        <v>2.1085407528472406</v>
      </c>
    </row>
    <row r="10" spans="1:7" ht="30" customHeight="1">
      <c r="A10" s="2" t="s">
        <v>79</v>
      </c>
      <c r="B10" s="9">
        <v>2612</v>
      </c>
      <c r="C10" s="10">
        <f t="shared" si="0"/>
        <v>0.8436747007409608</v>
      </c>
      <c r="D10" s="9">
        <v>0</v>
      </c>
      <c r="E10" s="10">
        <f t="shared" si="1"/>
        <v>0</v>
      </c>
      <c r="F10" s="9">
        <f t="shared" si="2"/>
        <v>2612</v>
      </c>
      <c r="G10" s="10">
        <f t="shared" si="3"/>
        <v>0.8436747007409608</v>
      </c>
    </row>
    <row r="11" spans="1:7" ht="30" customHeight="1">
      <c r="A11" s="2" t="s">
        <v>139</v>
      </c>
      <c r="B11" s="9">
        <v>0</v>
      </c>
      <c r="C11" s="10">
        <f t="shared" si="0"/>
        <v>0</v>
      </c>
      <c r="D11" s="9">
        <v>2564</v>
      </c>
      <c r="E11" s="10">
        <f t="shared" si="1"/>
        <v>0.8281707246170841</v>
      </c>
      <c r="F11" s="9">
        <f t="shared" si="2"/>
        <v>2564</v>
      </c>
      <c r="G11" s="10">
        <f t="shared" si="3"/>
        <v>0.8281707246170841</v>
      </c>
    </row>
    <row r="12" spans="1:7" ht="30" customHeight="1">
      <c r="A12" s="2" t="s">
        <v>82</v>
      </c>
      <c r="B12" s="9">
        <v>0</v>
      </c>
      <c r="C12" s="10">
        <f t="shared" si="0"/>
        <v>0</v>
      </c>
      <c r="D12" s="9">
        <v>46420</v>
      </c>
      <c r="E12" s="10">
        <f t="shared" si="1"/>
        <v>14.993636909799159</v>
      </c>
      <c r="F12" s="9">
        <f t="shared" si="2"/>
        <v>46420</v>
      </c>
      <c r="G12" s="10">
        <f t="shared" si="3"/>
        <v>14.993636909799159</v>
      </c>
    </row>
    <row r="13" spans="1:7" ht="30" customHeight="1">
      <c r="A13" s="2" t="s">
        <v>141</v>
      </c>
      <c r="B13" s="9">
        <v>0</v>
      </c>
      <c r="C13" s="10">
        <f t="shared" si="0"/>
        <v>0</v>
      </c>
      <c r="D13" s="9">
        <v>27293</v>
      </c>
      <c r="E13" s="10">
        <f t="shared" si="1"/>
        <v>8.815625423936847</v>
      </c>
      <c r="F13" s="9">
        <f t="shared" si="2"/>
        <v>27293</v>
      </c>
      <c r="G13" s="10">
        <f t="shared" si="3"/>
        <v>8.815625423936847</v>
      </c>
    </row>
    <row r="14" spans="1:7" ht="30" customHeight="1">
      <c r="A14" s="2" t="s">
        <v>108</v>
      </c>
      <c r="B14" s="9">
        <v>0</v>
      </c>
      <c r="C14" s="10">
        <f t="shared" si="0"/>
        <v>0</v>
      </c>
      <c r="D14" s="9">
        <v>238</v>
      </c>
      <c r="E14" s="10">
        <f t="shared" si="1"/>
        <v>0.07687388161422232</v>
      </c>
      <c r="F14" s="9">
        <f t="shared" si="2"/>
        <v>238</v>
      </c>
      <c r="G14" s="10">
        <f t="shared" si="3"/>
        <v>0.07687388161422232</v>
      </c>
    </row>
    <row r="15" spans="1:7" ht="30" customHeight="1">
      <c r="A15" s="2" t="s">
        <v>19</v>
      </c>
      <c r="B15" s="9">
        <v>0</v>
      </c>
      <c r="C15" s="10">
        <f t="shared" si="0"/>
        <v>0</v>
      </c>
      <c r="D15" s="9">
        <v>118</v>
      </c>
      <c r="E15" s="10">
        <f t="shared" si="1"/>
        <v>0.03811394130453039</v>
      </c>
      <c r="F15" s="9">
        <f t="shared" si="2"/>
        <v>118</v>
      </c>
      <c r="G15" s="10">
        <f t="shared" si="3"/>
        <v>0.03811394130453039</v>
      </c>
    </row>
    <row r="16" spans="1:7" ht="30" customHeight="1">
      <c r="A16" s="2" t="s">
        <v>75</v>
      </c>
      <c r="B16" s="9">
        <v>2891</v>
      </c>
      <c r="C16" s="10">
        <f t="shared" si="0"/>
        <v>0.9337915619609946</v>
      </c>
      <c r="D16" s="9">
        <v>0</v>
      </c>
      <c r="E16" s="10">
        <f t="shared" si="1"/>
        <v>0</v>
      </c>
      <c r="F16" s="9">
        <f t="shared" si="2"/>
        <v>2891</v>
      </c>
      <c r="G16" s="10">
        <f t="shared" si="3"/>
        <v>0.9337915619609946</v>
      </c>
    </row>
    <row r="17" spans="1:7" ht="30" customHeight="1">
      <c r="A17" s="2" t="s">
        <v>110</v>
      </c>
      <c r="B17" s="9">
        <v>18883</v>
      </c>
      <c r="C17" s="10">
        <f t="shared" si="0"/>
        <v>6.099199607232605</v>
      </c>
      <c r="D17" s="9">
        <v>0</v>
      </c>
      <c r="E17" s="10">
        <f t="shared" si="1"/>
        <v>0</v>
      </c>
      <c r="F17" s="9">
        <f t="shared" si="2"/>
        <v>18883</v>
      </c>
      <c r="G17" s="10">
        <f t="shared" si="3"/>
        <v>6.099199607232605</v>
      </c>
    </row>
    <row r="18" spans="1:7" ht="30" customHeight="1">
      <c r="A18" s="2" t="s">
        <v>143</v>
      </c>
      <c r="B18" s="9">
        <v>35215</v>
      </c>
      <c r="C18" s="10">
        <f t="shared" si="0"/>
        <v>11.374427483381675</v>
      </c>
      <c r="D18" s="9">
        <v>0</v>
      </c>
      <c r="E18" s="10">
        <f t="shared" si="1"/>
        <v>0</v>
      </c>
      <c r="F18" s="9">
        <f t="shared" si="2"/>
        <v>35215</v>
      </c>
      <c r="G18" s="10">
        <f t="shared" si="3"/>
        <v>11.374427483381675</v>
      </c>
    </row>
    <row r="19" spans="1:7" ht="30" customHeight="1">
      <c r="A19" s="2" t="s">
        <v>325</v>
      </c>
      <c r="B19" s="9">
        <v>0</v>
      </c>
      <c r="C19" s="10">
        <f t="shared" si="0"/>
        <v>0</v>
      </c>
      <c r="D19" s="9">
        <v>108</v>
      </c>
      <c r="E19" s="10">
        <f t="shared" si="1"/>
        <v>0.03488394627872273</v>
      </c>
      <c r="F19" s="9">
        <f t="shared" si="2"/>
        <v>108</v>
      </c>
      <c r="G19" s="10">
        <f t="shared" si="3"/>
        <v>0.03488394627872273</v>
      </c>
    </row>
    <row r="20" spans="1:7" ht="30" customHeight="1">
      <c r="A20" s="2" t="s">
        <v>462</v>
      </c>
      <c r="B20" s="9">
        <v>0</v>
      </c>
      <c r="C20" s="10">
        <f t="shared" si="0"/>
        <v>0</v>
      </c>
      <c r="D20" s="9">
        <v>20505</v>
      </c>
      <c r="E20" s="10">
        <f t="shared" si="1"/>
        <v>6.6231048004186075</v>
      </c>
      <c r="F20" s="9">
        <f t="shared" si="2"/>
        <v>20505</v>
      </c>
      <c r="G20" s="10">
        <f t="shared" si="3"/>
        <v>6.6231048004186075</v>
      </c>
    </row>
    <row r="21" spans="1:7" ht="30" customHeight="1">
      <c r="A21" s="2" t="s">
        <v>116</v>
      </c>
      <c r="B21" s="9">
        <v>0</v>
      </c>
      <c r="C21" s="10">
        <f t="shared" si="0"/>
        <v>0</v>
      </c>
      <c r="D21" s="9">
        <v>63636</v>
      </c>
      <c r="E21" s="10">
        <f t="shared" si="1"/>
        <v>20.554396346229627</v>
      </c>
      <c r="F21" s="9">
        <f t="shared" si="2"/>
        <v>63636</v>
      </c>
      <c r="G21" s="10">
        <f t="shared" si="3"/>
        <v>20.554396346229627</v>
      </c>
    </row>
    <row r="22" spans="1:7" ht="30" customHeight="1">
      <c r="A22" s="2" t="s">
        <v>117</v>
      </c>
      <c r="B22" s="9">
        <v>0</v>
      </c>
      <c r="C22" s="10">
        <f t="shared" si="0"/>
        <v>0</v>
      </c>
      <c r="D22" s="9">
        <v>35991</v>
      </c>
      <c r="E22" s="10">
        <f t="shared" si="1"/>
        <v>11.62507509738435</v>
      </c>
      <c r="F22" s="9">
        <f t="shared" si="2"/>
        <v>35991</v>
      </c>
      <c r="G22" s="10">
        <f t="shared" si="3"/>
        <v>11.62507509738435</v>
      </c>
    </row>
    <row r="23" spans="1:7" ht="30" customHeight="1">
      <c r="A23" s="2" t="s">
        <v>123</v>
      </c>
      <c r="B23" s="9">
        <v>5090</v>
      </c>
      <c r="C23" s="10">
        <f t="shared" si="0"/>
        <v>1.6440674681360992</v>
      </c>
      <c r="D23" s="9">
        <v>0</v>
      </c>
      <c r="E23" s="10">
        <f t="shared" si="1"/>
        <v>0</v>
      </c>
      <c r="F23" s="9">
        <f t="shared" si="2"/>
        <v>5090</v>
      </c>
      <c r="G23" s="10">
        <f t="shared" si="3"/>
        <v>1.6440674681360992</v>
      </c>
    </row>
    <row r="24" spans="1:7" ht="30" customHeight="1">
      <c r="A24" s="2" t="s">
        <v>402</v>
      </c>
      <c r="B24" s="9">
        <v>248</v>
      </c>
      <c r="C24" s="10">
        <f t="shared" si="0"/>
        <v>0.08010387664002998</v>
      </c>
      <c r="D24" s="9">
        <v>0</v>
      </c>
      <c r="E24" s="10">
        <f t="shared" si="1"/>
        <v>0</v>
      </c>
      <c r="F24" s="9">
        <f t="shared" si="2"/>
        <v>248</v>
      </c>
      <c r="G24" s="10">
        <f t="shared" si="3"/>
        <v>0.08010387664002998</v>
      </c>
    </row>
    <row r="25" spans="1:7" ht="30" customHeight="1">
      <c r="A25" s="2" t="s">
        <v>259</v>
      </c>
      <c r="B25" s="9">
        <v>0</v>
      </c>
      <c r="C25" s="10">
        <f t="shared" si="0"/>
        <v>0</v>
      </c>
      <c r="D25" s="9">
        <v>121</v>
      </c>
      <c r="E25" s="10">
        <f t="shared" si="1"/>
        <v>0.03908293981227269</v>
      </c>
      <c r="F25" s="9">
        <f t="shared" si="2"/>
        <v>121</v>
      </c>
      <c r="G25" s="10">
        <f t="shared" si="3"/>
        <v>0.03908293981227269</v>
      </c>
    </row>
    <row r="26" spans="1:7" ht="30" customHeight="1">
      <c r="A26" s="2" t="s">
        <v>150</v>
      </c>
      <c r="B26" s="9">
        <v>0</v>
      </c>
      <c r="C26" s="10">
        <f t="shared" si="0"/>
        <v>0</v>
      </c>
      <c r="D26" s="9">
        <v>1422</v>
      </c>
      <c r="E26" s="10">
        <f t="shared" si="1"/>
        <v>0.45930529266984926</v>
      </c>
      <c r="F26" s="9">
        <f t="shared" si="2"/>
        <v>1422</v>
      </c>
      <c r="G26" s="10">
        <f t="shared" si="3"/>
        <v>0.45930529266984926</v>
      </c>
    </row>
    <row r="27" spans="1:7" ht="30" customHeight="1">
      <c r="A27" s="2" t="s">
        <v>151</v>
      </c>
      <c r="B27" s="9">
        <v>0</v>
      </c>
      <c r="C27" s="10">
        <f t="shared" si="0"/>
        <v>0</v>
      </c>
      <c r="D27" s="9">
        <v>1409</v>
      </c>
      <c r="E27" s="10">
        <f t="shared" si="1"/>
        <v>0.45510629913629935</v>
      </c>
      <c r="F27" s="9">
        <f t="shared" si="2"/>
        <v>1409</v>
      </c>
      <c r="G27" s="10">
        <f t="shared" si="3"/>
        <v>0.45510629913629935</v>
      </c>
    </row>
    <row r="28" spans="1:7" ht="30" customHeight="1">
      <c r="A28" s="2" t="s">
        <v>152</v>
      </c>
      <c r="B28" s="9">
        <v>0</v>
      </c>
      <c r="C28" s="10">
        <f t="shared" si="0"/>
        <v>0</v>
      </c>
      <c r="D28" s="9">
        <v>5842</v>
      </c>
      <c r="E28" s="10">
        <f t="shared" si="1"/>
        <v>1.8869630940768352</v>
      </c>
      <c r="F28" s="9">
        <f t="shared" si="2"/>
        <v>5842</v>
      </c>
      <c r="G28" s="10">
        <f t="shared" si="3"/>
        <v>1.8869630940768352</v>
      </c>
    </row>
    <row r="29" spans="1:7" ht="30" customHeight="1">
      <c r="A29" s="2" t="s">
        <v>95</v>
      </c>
      <c r="B29" s="9">
        <v>0</v>
      </c>
      <c r="C29" s="10">
        <f t="shared" si="0"/>
        <v>0</v>
      </c>
      <c r="D29" s="9">
        <v>1205</v>
      </c>
      <c r="E29" s="10">
        <f t="shared" si="1"/>
        <v>0.38921440060982304</v>
      </c>
      <c r="F29" s="9">
        <f t="shared" si="2"/>
        <v>1205</v>
      </c>
      <c r="G29" s="10">
        <f t="shared" si="3"/>
        <v>0.38921440060982304</v>
      </c>
    </row>
    <row r="30" spans="1:7" ht="30" customHeight="1">
      <c r="A30" s="2" t="s">
        <v>130</v>
      </c>
      <c r="B30" s="9">
        <v>0</v>
      </c>
      <c r="C30" s="10">
        <f t="shared" si="0"/>
        <v>0</v>
      </c>
      <c r="D30" s="9">
        <v>466</v>
      </c>
      <c r="E30" s="10">
        <f t="shared" si="1"/>
        <v>0.15051776820263696</v>
      </c>
      <c r="F30" s="9">
        <f t="shared" si="2"/>
        <v>466</v>
      </c>
      <c r="G30" s="10">
        <f t="shared" si="3"/>
        <v>0.15051776820263696</v>
      </c>
    </row>
    <row r="31" spans="1:7" ht="30" customHeight="1">
      <c r="A31" s="2" t="s">
        <v>154</v>
      </c>
      <c r="B31" s="9">
        <v>0</v>
      </c>
      <c r="C31" s="10">
        <f t="shared" si="0"/>
        <v>0</v>
      </c>
      <c r="D31" s="9">
        <v>27911</v>
      </c>
      <c r="E31" s="10">
        <f t="shared" si="1"/>
        <v>9.015239116531761</v>
      </c>
      <c r="F31" s="9">
        <f t="shared" si="2"/>
        <v>27911</v>
      </c>
      <c r="G31" s="10">
        <f t="shared" si="3"/>
        <v>9.015239116531761</v>
      </c>
    </row>
    <row r="32" spans="1:7" ht="30" customHeight="1">
      <c r="A32" s="2" t="s">
        <v>334</v>
      </c>
      <c r="B32" s="9">
        <v>425</v>
      </c>
      <c r="C32" s="10">
        <f t="shared" si="0"/>
        <v>0.13727478859682557</v>
      </c>
      <c r="D32" s="9">
        <v>0</v>
      </c>
      <c r="E32" s="10">
        <f t="shared" si="1"/>
        <v>0</v>
      </c>
      <c r="F32" s="9">
        <f t="shared" si="2"/>
        <v>425</v>
      </c>
      <c r="G32" s="10">
        <f t="shared" si="3"/>
        <v>0.13727478859682557</v>
      </c>
    </row>
    <row r="33" spans="1:7" ht="30" customHeight="1">
      <c r="A33" s="19" t="s">
        <v>156</v>
      </c>
      <c r="B33" s="12">
        <f aca="true" t="shared" si="4" ref="B33:D33">SUM(B8:B32)</f>
        <v>71892</v>
      </c>
      <c r="C33" s="22">
        <f t="shared" si="0"/>
        <v>23.22108023953643</v>
      </c>
      <c r="D33" s="12">
        <f t="shared" si="4"/>
        <v>237706</v>
      </c>
      <c r="E33" s="22">
        <f t="shared" si="1"/>
        <v>76.77891976046357</v>
      </c>
      <c r="F33" s="12">
        <f t="shared" si="2"/>
        <v>309598</v>
      </c>
      <c r="G33" s="22">
        <f t="shared" si="3"/>
        <v>100</v>
      </c>
    </row>
    <row r="34" spans="1:7" ht="30" customHeight="1">
      <c r="A34" s="35" t="s">
        <v>562</v>
      </c>
      <c r="B34" s="35"/>
      <c r="C34" s="35"/>
      <c r="D34" s="35"/>
      <c r="E34" s="35"/>
      <c r="F34" s="35"/>
      <c r="G34" s="35"/>
    </row>
    <row r="35" spans="1:7" ht="15" customHeight="1">
      <c r="A35" s="32" t="s">
        <v>563</v>
      </c>
      <c r="B35" s="32"/>
      <c r="C35" s="32"/>
      <c r="D35" s="32"/>
      <c r="E35" s="32"/>
      <c r="F35" s="32"/>
      <c r="G35" s="32"/>
    </row>
  </sheetData>
  <mergeCells count="8">
    <mergeCell ref="A2:G2"/>
    <mergeCell ref="A4:G4"/>
    <mergeCell ref="A34:G34"/>
    <mergeCell ref="A35:G35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3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580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439</v>
      </c>
      <c r="B8" s="7">
        <v>3893</v>
      </c>
      <c r="C8" s="8">
        <f>(B8*100)/$F$81</f>
        <v>0.18892032977831827</v>
      </c>
      <c r="D8" s="7">
        <v>0</v>
      </c>
      <c r="E8" s="8">
        <f>(D8*100)/$F$81</f>
        <v>0</v>
      </c>
      <c r="F8" s="7">
        <f>B8+D8</f>
        <v>3893</v>
      </c>
      <c r="G8" s="8">
        <f>(F8*100)/$F$81</f>
        <v>0.18892032977831827</v>
      </c>
    </row>
    <row r="9" spans="1:7" ht="30" customHeight="1">
      <c r="A9" s="2" t="s">
        <v>440</v>
      </c>
      <c r="B9" s="9">
        <v>28692</v>
      </c>
      <c r="C9" s="10">
        <f aca="true" t="shared" si="0" ref="C9:C72">(B9*100)/$F$81</f>
        <v>1.3923714621113557</v>
      </c>
      <c r="D9" s="9">
        <v>0</v>
      </c>
      <c r="E9" s="10">
        <f aca="true" t="shared" si="1" ref="E9:E72">(D9*100)/$F$81</f>
        <v>0</v>
      </c>
      <c r="F9" s="9">
        <f aca="true" t="shared" si="2" ref="F9:F72">B9+D9</f>
        <v>28692</v>
      </c>
      <c r="G9" s="10">
        <f aca="true" t="shared" si="3" ref="G9:G72">(F9*100)/$F$81</f>
        <v>1.3923714621113557</v>
      </c>
    </row>
    <row r="10" spans="1:7" ht="30" customHeight="1">
      <c r="A10" s="2" t="s">
        <v>357</v>
      </c>
      <c r="B10" s="9">
        <v>44337</v>
      </c>
      <c r="C10" s="10">
        <f t="shared" si="0"/>
        <v>2.151595340709298</v>
      </c>
      <c r="D10" s="9">
        <v>0</v>
      </c>
      <c r="E10" s="10">
        <f t="shared" si="1"/>
        <v>0</v>
      </c>
      <c r="F10" s="9">
        <f t="shared" si="2"/>
        <v>44337</v>
      </c>
      <c r="G10" s="10">
        <f t="shared" si="3"/>
        <v>2.151595340709298</v>
      </c>
    </row>
    <row r="11" spans="1:7" ht="30" customHeight="1">
      <c r="A11" s="2" t="s">
        <v>416</v>
      </c>
      <c r="B11" s="9">
        <v>6744</v>
      </c>
      <c r="C11" s="10">
        <f t="shared" si="0"/>
        <v>0.32727426252889247</v>
      </c>
      <c r="D11" s="9">
        <v>0</v>
      </c>
      <c r="E11" s="10">
        <f t="shared" si="1"/>
        <v>0</v>
      </c>
      <c r="F11" s="9">
        <f t="shared" si="2"/>
        <v>6744</v>
      </c>
      <c r="G11" s="10">
        <f t="shared" si="3"/>
        <v>0.32727426252889247</v>
      </c>
    </row>
    <row r="12" spans="1:7" ht="30" customHeight="1">
      <c r="A12" s="2" t="s">
        <v>441</v>
      </c>
      <c r="B12" s="9">
        <v>4639</v>
      </c>
      <c r="C12" s="10">
        <f t="shared" si="0"/>
        <v>0.22512237601891047</v>
      </c>
      <c r="D12" s="9">
        <v>0</v>
      </c>
      <c r="E12" s="10">
        <f t="shared" si="1"/>
        <v>0</v>
      </c>
      <c r="F12" s="9">
        <f t="shared" si="2"/>
        <v>4639</v>
      </c>
      <c r="G12" s="10">
        <f t="shared" si="3"/>
        <v>0.22512237601891047</v>
      </c>
    </row>
    <row r="13" spans="1:7" ht="30" customHeight="1">
      <c r="A13" s="2" t="s">
        <v>80</v>
      </c>
      <c r="B13" s="9">
        <v>15180</v>
      </c>
      <c r="C13" s="10">
        <f t="shared" si="0"/>
        <v>0.7366582599627206</v>
      </c>
      <c r="D13" s="9">
        <v>0</v>
      </c>
      <c r="E13" s="10">
        <f t="shared" si="1"/>
        <v>0</v>
      </c>
      <c r="F13" s="9">
        <f t="shared" si="2"/>
        <v>15180</v>
      </c>
      <c r="G13" s="10">
        <f t="shared" si="3"/>
        <v>0.7366582599627206</v>
      </c>
    </row>
    <row r="14" spans="1:7" ht="30" customHeight="1">
      <c r="A14" s="2" t="s">
        <v>442</v>
      </c>
      <c r="B14" s="9">
        <v>78753</v>
      </c>
      <c r="C14" s="10">
        <f t="shared" si="0"/>
        <v>3.821742288988415</v>
      </c>
      <c r="D14" s="9">
        <v>0</v>
      </c>
      <c r="E14" s="10">
        <f t="shared" si="1"/>
        <v>0</v>
      </c>
      <c r="F14" s="9">
        <f t="shared" si="2"/>
        <v>78753</v>
      </c>
      <c r="G14" s="10">
        <f t="shared" si="3"/>
        <v>3.821742288988415</v>
      </c>
    </row>
    <row r="15" spans="1:7" ht="30" customHeight="1">
      <c r="A15" s="2" t="s">
        <v>361</v>
      </c>
      <c r="B15" s="9">
        <v>145880</v>
      </c>
      <c r="C15" s="10">
        <f t="shared" si="0"/>
        <v>7.079295583884169</v>
      </c>
      <c r="D15" s="9">
        <v>0</v>
      </c>
      <c r="E15" s="10">
        <f t="shared" si="1"/>
        <v>0</v>
      </c>
      <c r="F15" s="9">
        <f t="shared" si="2"/>
        <v>145880</v>
      </c>
      <c r="G15" s="10">
        <f t="shared" si="3"/>
        <v>7.079295583884169</v>
      </c>
    </row>
    <row r="16" spans="1:7" ht="30" customHeight="1">
      <c r="A16" s="2" t="s">
        <v>358</v>
      </c>
      <c r="B16" s="9">
        <v>294027</v>
      </c>
      <c r="C16" s="10">
        <f t="shared" si="0"/>
        <v>14.268604624641558</v>
      </c>
      <c r="D16" s="9">
        <v>0</v>
      </c>
      <c r="E16" s="10">
        <f t="shared" si="1"/>
        <v>0</v>
      </c>
      <c r="F16" s="9">
        <f t="shared" si="2"/>
        <v>294027</v>
      </c>
      <c r="G16" s="10">
        <f t="shared" si="3"/>
        <v>14.268604624641558</v>
      </c>
    </row>
    <row r="17" spans="1:7" ht="30" customHeight="1">
      <c r="A17" s="2" t="s">
        <v>443</v>
      </c>
      <c r="B17" s="9">
        <v>0</v>
      </c>
      <c r="C17" s="10">
        <f t="shared" si="0"/>
        <v>0</v>
      </c>
      <c r="D17" s="9">
        <v>198</v>
      </c>
      <c r="E17" s="10">
        <f t="shared" si="1"/>
        <v>0.009608585999513747</v>
      </c>
      <c r="F17" s="9">
        <f t="shared" si="2"/>
        <v>198</v>
      </c>
      <c r="G17" s="10">
        <f t="shared" si="3"/>
        <v>0.009608585999513747</v>
      </c>
    </row>
    <row r="18" spans="1:7" ht="30" customHeight="1">
      <c r="A18" s="2" t="s">
        <v>444</v>
      </c>
      <c r="B18" s="9">
        <v>0</v>
      </c>
      <c r="C18" s="10">
        <f t="shared" si="0"/>
        <v>0</v>
      </c>
      <c r="D18" s="9">
        <v>167</v>
      </c>
      <c r="E18" s="10">
        <f t="shared" si="1"/>
        <v>0.008104211423832303</v>
      </c>
      <c r="F18" s="9">
        <f t="shared" si="2"/>
        <v>167</v>
      </c>
      <c r="G18" s="10">
        <f t="shared" si="3"/>
        <v>0.008104211423832303</v>
      </c>
    </row>
    <row r="19" spans="1:7" ht="30" customHeight="1">
      <c r="A19" s="2" t="s">
        <v>417</v>
      </c>
      <c r="B19" s="9">
        <v>0</v>
      </c>
      <c r="C19" s="10">
        <f t="shared" si="0"/>
        <v>0</v>
      </c>
      <c r="D19" s="9">
        <v>5957</v>
      </c>
      <c r="E19" s="10">
        <f t="shared" si="1"/>
        <v>0.28908255959143125</v>
      </c>
      <c r="F19" s="9">
        <f t="shared" si="2"/>
        <v>5957</v>
      </c>
      <c r="G19" s="10">
        <f t="shared" si="3"/>
        <v>0.28908255959143125</v>
      </c>
    </row>
    <row r="20" spans="1:7" ht="30" customHeight="1">
      <c r="A20" s="2" t="s">
        <v>339</v>
      </c>
      <c r="B20" s="9">
        <v>0</v>
      </c>
      <c r="C20" s="10">
        <f t="shared" si="0"/>
        <v>0</v>
      </c>
      <c r="D20" s="9">
        <v>1046</v>
      </c>
      <c r="E20" s="10">
        <f t="shared" si="1"/>
        <v>0.05076050987621909</v>
      </c>
      <c r="F20" s="9">
        <f t="shared" si="2"/>
        <v>1046</v>
      </c>
      <c r="G20" s="10">
        <f t="shared" si="3"/>
        <v>0.05076050987621909</v>
      </c>
    </row>
    <row r="21" spans="1:7" ht="30" customHeight="1">
      <c r="A21" s="2" t="s">
        <v>340</v>
      </c>
      <c r="B21" s="9">
        <v>0</v>
      </c>
      <c r="C21" s="10">
        <f t="shared" si="0"/>
        <v>0</v>
      </c>
      <c r="D21" s="9">
        <v>13197</v>
      </c>
      <c r="E21" s="10">
        <f t="shared" si="1"/>
        <v>0.6404268153312269</v>
      </c>
      <c r="F21" s="9">
        <f t="shared" si="2"/>
        <v>13197</v>
      </c>
      <c r="G21" s="10">
        <f t="shared" si="3"/>
        <v>0.6404268153312269</v>
      </c>
    </row>
    <row r="22" spans="1:7" ht="30" customHeight="1">
      <c r="A22" s="2" t="s">
        <v>83</v>
      </c>
      <c r="B22" s="9">
        <v>0</v>
      </c>
      <c r="C22" s="10">
        <f t="shared" si="0"/>
        <v>0</v>
      </c>
      <c r="D22" s="9">
        <v>1335</v>
      </c>
      <c r="E22" s="10">
        <f t="shared" si="1"/>
        <v>0.06478516317853966</v>
      </c>
      <c r="F22" s="9">
        <f t="shared" si="2"/>
        <v>1335</v>
      </c>
      <c r="G22" s="10">
        <f t="shared" si="3"/>
        <v>0.06478516317853966</v>
      </c>
    </row>
    <row r="23" spans="1:7" ht="30" customHeight="1">
      <c r="A23" s="2" t="s">
        <v>341</v>
      </c>
      <c r="B23" s="9">
        <v>0</v>
      </c>
      <c r="C23" s="10">
        <f t="shared" si="0"/>
        <v>0</v>
      </c>
      <c r="D23" s="9">
        <v>16675</v>
      </c>
      <c r="E23" s="10">
        <f t="shared" si="1"/>
        <v>0.8092079370802613</v>
      </c>
      <c r="F23" s="9">
        <f t="shared" si="2"/>
        <v>16675</v>
      </c>
      <c r="G23" s="10">
        <f t="shared" si="3"/>
        <v>0.8092079370802613</v>
      </c>
    </row>
    <row r="24" spans="1:7" ht="30" customHeight="1">
      <c r="A24" s="2" t="s">
        <v>445</v>
      </c>
      <c r="B24" s="9">
        <v>0</v>
      </c>
      <c r="C24" s="10">
        <f t="shared" si="0"/>
        <v>0</v>
      </c>
      <c r="D24" s="9">
        <v>692</v>
      </c>
      <c r="E24" s="10">
        <f t="shared" si="1"/>
        <v>0.03358152278617936</v>
      </c>
      <c r="F24" s="9">
        <f t="shared" si="2"/>
        <v>692</v>
      </c>
      <c r="G24" s="10">
        <f t="shared" si="3"/>
        <v>0.03358152278617936</v>
      </c>
    </row>
    <row r="25" spans="1:7" ht="30" customHeight="1">
      <c r="A25" s="2" t="s">
        <v>419</v>
      </c>
      <c r="B25" s="9">
        <v>0</v>
      </c>
      <c r="C25" s="10">
        <f t="shared" si="0"/>
        <v>0</v>
      </c>
      <c r="D25" s="9">
        <v>65569</v>
      </c>
      <c r="E25" s="10">
        <f t="shared" si="1"/>
        <v>3.181946340414732</v>
      </c>
      <c r="F25" s="9">
        <f t="shared" si="2"/>
        <v>65569</v>
      </c>
      <c r="G25" s="10">
        <f t="shared" si="3"/>
        <v>3.181946340414732</v>
      </c>
    </row>
    <row r="26" spans="1:7" ht="30" customHeight="1">
      <c r="A26" s="2" t="s">
        <v>446</v>
      </c>
      <c r="B26" s="9">
        <v>0</v>
      </c>
      <c r="C26" s="10">
        <f t="shared" si="0"/>
        <v>0</v>
      </c>
      <c r="D26" s="9">
        <v>773</v>
      </c>
      <c r="E26" s="10">
        <f t="shared" si="1"/>
        <v>0.03751230796779862</v>
      </c>
      <c r="F26" s="9">
        <f t="shared" si="2"/>
        <v>773</v>
      </c>
      <c r="G26" s="10">
        <f t="shared" si="3"/>
        <v>0.03751230796779862</v>
      </c>
    </row>
    <row r="27" spans="1:7" ht="30" customHeight="1">
      <c r="A27" s="2" t="s">
        <v>447</v>
      </c>
      <c r="B27" s="9">
        <v>0</v>
      </c>
      <c r="C27" s="10">
        <f t="shared" si="0"/>
        <v>0</v>
      </c>
      <c r="D27" s="9">
        <v>740</v>
      </c>
      <c r="E27" s="10">
        <f t="shared" si="1"/>
        <v>0.03591087696787966</v>
      </c>
      <c r="F27" s="9">
        <f t="shared" si="2"/>
        <v>740</v>
      </c>
      <c r="G27" s="10">
        <f t="shared" si="3"/>
        <v>0.03591087696787966</v>
      </c>
    </row>
    <row r="28" spans="1:7" ht="30" customHeight="1">
      <c r="A28" s="2" t="s">
        <v>448</v>
      </c>
      <c r="B28" s="9">
        <v>0</v>
      </c>
      <c r="C28" s="10">
        <f t="shared" si="0"/>
        <v>0</v>
      </c>
      <c r="D28" s="9">
        <v>1112</v>
      </c>
      <c r="E28" s="10">
        <f t="shared" si="1"/>
        <v>0.05396337187605701</v>
      </c>
      <c r="F28" s="9">
        <f t="shared" si="2"/>
        <v>1112</v>
      </c>
      <c r="G28" s="10">
        <f t="shared" si="3"/>
        <v>0.05396337187605701</v>
      </c>
    </row>
    <row r="29" spans="1:7" ht="30" customHeight="1">
      <c r="A29" s="2" t="s">
        <v>449</v>
      </c>
      <c r="B29" s="9">
        <v>0</v>
      </c>
      <c r="C29" s="10">
        <f t="shared" si="0"/>
        <v>0</v>
      </c>
      <c r="D29" s="9">
        <v>8671</v>
      </c>
      <c r="E29" s="10">
        <f t="shared" si="1"/>
        <v>0.42078812728173587</v>
      </c>
      <c r="F29" s="9">
        <f t="shared" si="2"/>
        <v>8671</v>
      </c>
      <c r="G29" s="10">
        <f t="shared" si="3"/>
        <v>0.42078812728173587</v>
      </c>
    </row>
    <row r="30" spans="1:7" ht="30" customHeight="1">
      <c r="A30" s="2" t="s">
        <v>344</v>
      </c>
      <c r="B30" s="9">
        <v>0</v>
      </c>
      <c r="C30" s="10">
        <f t="shared" si="0"/>
        <v>0</v>
      </c>
      <c r="D30" s="9">
        <v>695</v>
      </c>
      <c r="E30" s="10">
        <f t="shared" si="1"/>
        <v>0.03372710742253563</v>
      </c>
      <c r="F30" s="9">
        <f t="shared" si="2"/>
        <v>695</v>
      </c>
      <c r="G30" s="10">
        <f t="shared" si="3"/>
        <v>0.03372710742253563</v>
      </c>
    </row>
    <row r="31" spans="1:7" ht="30" customHeight="1">
      <c r="A31" s="2" t="s">
        <v>421</v>
      </c>
      <c r="B31" s="9">
        <v>0</v>
      </c>
      <c r="C31" s="10">
        <f t="shared" si="0"/>
        <v>0</v>
      </c>
      <c r="D31" s="9">
        <v>3751</v>
      </c>
      <c r="E31" s="10">
        <f t="shared" si="1"/>
        <v>0.1820293236574549</v>
      </c>
      <c r="F31" s="9">
        <f t="shared" si="2"/>
        <v>3751</v>
      </c>
      <c r="G31" s="10">
        <f t="shared" si="3"/>
        <v>0.1820293236574549</v>
      </c>
    </row>
    <row r="32" spans="1:7" ht="30" customHeight="1">
      <c r="A32" s="2" t="s">
        <v>450</v>
      </c>
      <c r="B32" s="9">
        <v>1829</v>
      </c>
      <c r="C32" s="10">
        <f t="shared" si="0"/>
        <v>0.08875809996520527</v>
      </c>
      <c r="D32" s="9">
        <v>0</v>
      </c>
      <c r="E32" s="10">
        <f t="shared" si="1"/>
        <v>0</v>
      </c>
      <c r="F32" s="9">
        <f t="shared" si="2"/>
        <v>1829</v>
      </c>
      <c r="G32" s="10">
        <f t="shared" si="3"/>
        <v>0.08875809996520527</v>
      </c>
    </row>
    <row r="33" spans="1:7" ht="30" customHeight="1">
      <c r="A33" s="2" t="s">
        <v>451</v>
      </c>
      <c r="B33" s="9">
        <v>2013</v>
      </c>
      <c r="C33" s="10">
        <f t="shared" si="0"/>
        <v>0.09768729099505644</v>
      </c>
      <c r="D33" s="9">
        <v>0</v>
      </c>
      <c r="E33" s="10">
        <f t="shared" si="1"/>
        <v>0</v>
      </c>
      <c r="F33" s="9">
        <f t="shared" si="2"/>
        <v>2013</v>
      </c>
      <c r="G33" s="10">
        <f t="shared" si="3"/>
        <v>0.09768729099505644</v>
      </c>
    </row>
    <row r="34" spans="1:7" ht="30" customHeight="1">
      <c r="A34" s="2" t="s">
        <v>409</v>
      </c>
      <c r="B34" s="9">
        <v>5701</v>
      </c>
      <c r="C34" s="10">
        <f t="shared" si="0"/>
        <v>0.27665933728902964</v>
      </c>
      <c r="D34" s="9">
        <v>0</v>
      </c>
      <c r="E34" s="10">
        <f t="shared" si="1"/>
        <v>0</v>
      </c>
      <c r="F34" s="9">
        <f t="shared" si="2"/>
        <v>5701</v>
      </c>
      <c r="G34" s="10">
        <f t="shared" si="3"/>
        <v>0.27665933728902964</v>
      </c>
    </row>
    <row r="35" spans="1:7" ht="30" customHeight="1">
      <c r="A35" s="2" t="s">
        <v>75</v>
      </c>
      <c r="B35" s="9">
        <v>334</v>
      </c>
      <c r="C35" s="10">
        <f t="shared" si="0"/>
        <v>0.016208422847664605</v>
      </c>
      <c r="D35" s="9">
        <v>0</v>
      </c>
      <c r="E35" s="10">
        <f t="shared" si="1"/>
        <v>0</v>
      </c>
      <c r="F35" s="9">
        <f t="shared" si="2"/>
        <v>334</v>
      </c>
      <c r="G35" s="10">
        <f t="shared" si="3"/>
        <v>0.016208422847664605</v>
      </c>
    </row>
    <row r="36" spans="1:7" ht="30" customHeight="1">
      <c r="A36" s="2" t="s">
        <v>452</v>
      </c>
      <c r="B36" s="9">
        <v>942</v>
      </c>
      <c r="C36" s="10">
        <f t="shared" si="0"/>
        <v>0.045713575815868435</v>
      </c>
      <c r="D36" s="9">
        <v>0</v>
      </c>
      <c r="E36" s="10">
        <f t="shared" si="1"/>
        <v>0</v>
      </c>
      <c r="F36" s="9">
        <f t="shared" si="2"/>
        <v>942</v>
      </c>
      <c r="G36" s="10">
        <f t="shared" si="3"/>
        <v>0.045713575815868435</v>
      </c>
    </row>
    <row r="37" spans="1:7" ht="30" customHeight="1">
      <c r="A37" s="2" t="s">
        <v>86</v>
      </c>
      <c r="B37" s="9">
        <v>11581</v>
      </c>
      <c r="C37" s="10">
        <f t="shared" si="0"/>
        <v>0.5620052245473167</v>
      </c>
      <c r="D37" s="9">
        <v>0</v>
      </c>
      <c r="E37" s="10">
        <f t="shared" si="1"/>
        <v>0</v>
      </c>
      <c r="F37" s="9">
        <f t="shared" si="2"/>
        <v>11581</v>
      </c>
      <c r="G37" s="10">
        <f t="shared" si="3"/>
        <v>0.5620052245473167</v>
      </c>
    </row>
    <row r="38" spans="1:7" ht="30" customHeight="1">
      <c r="A38" s="2" t="s">
        <v>345</v>
      </c>
      <c r="B38" s="9">
        <v>14724</v>
      </c>
      <c r="C38" s="10">
        <f t="shared" si="0"/>
        <v>0.7145293952365678</v>
      </c>
      <c r="D38" s="9">
        <v>0</v>
      </c>
      <c r="E38" s="10">
        <f t="shared" si="1"/>
        <v>0</v>
      </c>
      <c r="F38" s="9">
        <f t="shared" si="2"/>
        <v>14724</v>
      </c>
      <c r="G38" s="10">
        <f t="shared" si="3"/>
        <v>0.7145293952365678</v>
      </c>
    </row>
    <row r="39" spans="1:7" ht="30" customHeight="1">
      <c r="A39" s="2" t="s">
        <v>87</v>
      </c>
      <c r="B39" s="9">
        <v>5386</v>
      </c>
      <c r="C39" s="10">
        <f t="shared" si="0"/>
        <v>0.26137295047162146</v>
      </c>
      <c r="D39" s="9">
        <v>0</v>
      </c>
      <c r="E39" s="10">
        <f t="shared" si="1"/>
        <v>0</v>
      </c>
      <c r="F39" s="9">
        <f t="shared" si="2"/>
        <v>5386</v>
      </c>
      <c r="G39" s="10">
        <f t="shared" si="3"/>
        <v>0.26137295047162146</v>
      </c>
    </row>
    <row r="40" spans="1:7" ht="30" customHeight="1">
      <c r="A40" s="2" t="s">
        <v>346</v>
      </c>
      <c r="B40" s="9">
        <v>108240</v>
      </c>
      <c r="C40" s="10">
        <f t="shared" si="0"/>
        <v>5.252693679734182</v>
      </c>
      <c r="D40" s="9">
        <v>0</v>
      </c>
      <c r="E40" s="10">
        <f t="shared" si="1"/>
        <v>0</v>
      </c>
      <c r="F40" s="9">
        <f t="shared" si="2"/>
        <v>108240</v>
      </c>
      <c r="G40" s="10">
        <f t="shared" si="3"/>
        <v>5.252693679734182</v>
      </c>
    </row>
    <row r="41" spans="1:7" ht="30" customHeight="1">
      <c r="A41" s="2" t="s">
        <v>453</v>
      </c>
      <c r="B41" s="9">
        <v>1998</v>
      </c>
      <c r="C41" s="10">
        <f t="shared" si="0"/>
        <v>0.09695936781327509</v>
      </c>
      <c r="D41" s="9">
        <v>0</v>
      </c>
      <c r="E41" s="10">
        <f t="shared" si="1"/>
        <v>0</v>
      </c>
      <c r="F41" s="9">
        <f t="shared" si="2"/>
        <v>1998</v>
      </c>
      <c r="G41" s="10">
        <f t="shared" si="3"/>
        <v>0.09695936781327509</v>
      </c>
    </row>
    <row r="42" spans="1:7" ht="30" customHeight="1">
      <c r="A42" s="2" t="s">
        <v>422</v>
      </c>
      <c r="B42" s="9">
        <v>20325</v>
      </c>
      <c r="C42" s="10">
        <f t="shared" si="0"/>
        <v>0.9863359113137218</v>
      </c>
      <c r="D42" s="9">
        <v>0</v>
      </c>
      <c r="E42" s="10">
        <f t="shared" si="1"/>
        <v>0</v>
      </c>
      <c r="F42" s="9">
        <f t="shared" si="2"/>
        <v>20325</v>
      </c>
      <c r="G42" s="10">
        <f t="shared" si="3"/>
        <v>0.9863359113137218</v>
      </c>
    </row>
    <row r="43" spans="1:7" ht="30" customHeight="1">
      <c r="A43" s="2" t="s">
        <v>370</v>
      </c>
      <c r="B43" s="9">
        <v>0</v>
      </c>
      <c r="C43" s="10">
        <f t="shared" si="0"/>
        <v>0</v>
      </c>
      <c r="D43" s="9">
        <v>886</v>
      </c>
      <c r="E43" s="10">
        <f t="shared" si="1"/>
        <v>0.04299599593721808</v>
      </c>
      <c r="F43" s="9">
        <f t="shared" si="2"/>
        <v>886</v>
      </c>
      <c r="G43" s="10">
        <f t="shared" si="3"/>
        <v>0.04299599593721808</v>
      </c>
    </row>
    <row r="44" spans="1:7" ht="30" customHeight="1">
      <c r="A44" s="2" t="s">
        <v>423</v>
      </c>
      <c r="B44" s="9">
        <v>0</v>
      </c>
      <c r="C44" s="10">
        <f t="shared" si="0"/>
        <v>0</v>
      </c>
      <c r="D44" s="9">
        <v>483</v>
      </c>
      <c r="E44" s="10">
        <f t="shared" si="1"/>
        <v>0.023439126453359292</v>
      </c>
      <c r="F44" s="9">
        <f t="shared" si="2"/>
        <v>483</v>
      </c>
      <c r="G44" s="10">
        <f t="shared" si="3"/>
        <v>0.023439126453359292</v>
      </c>
    </row>
    <row r="45" spans="1:7" ht="30" customHeight="1">
      <c r="A45" s="2" t="s">
        <v>89</v>
      </c>
      <c r="B45" s="9">
        <v>0</v>
      </c>
      <c r="C45" s="10">
        <f t="shared" si="0"/>
        <v>0</v>
      </c>
      <c r="D45" s="9">
        <v>203</v>
      </c>
      <c r="E45" s="10">
        <f t="shared" si="1"/>
        <v>0.009851227060107529</v>
      </c>
      <c r="F45" s="9">
        <f t="shared" si="2"/>
        <v>203</v>
      </c>
      <c r="G45" s="10">
        <f t="shared" si="3"/>
        <v>0.009851227060107529</v>
      </c>
    </row>
    <row r="46" spans="1:7" ht="30" customHeight="1">
      <c r="A46" s="2" t="s">
        <v>426</v>
      </c>
      <c r="B46" s="9">
        <v>0</v>
      </c>
      <c r="C46" s="10">
        <f t="shared" si="0"/>
        <v>0</v>
      </c>
      <c r="D46" s="9">
        <v>525</v>
      </c>
      <c r="E46" s="10">
        <f t="shared" si="1"/>
        <v>0.025477311362347058</v>
      </c>
      <c r="F46" s="9">
        <f t="shared" si="2"/>
        <v>525</v>
      </c>
      <c r="G46" s="10">
        <f t="shared" si="3"/>
        <v>0.025477311362347058</v>
      </c>
    </row>
    <row r="47" spans="1:7" ht="30" customHeight="1">
      <c r="A47" s="2" t="s">
        <v>454</v>
      </c>
      <c r="B47" s="9">
        <v>0</v>
      </c>
      <c r="C47" s="10">
        <f t="shared" si="0"/>
        <v>0</v>
      </c>
      <c r="D47" s="9">
        <v>1147</v>
      </c>
      <c r="E47" s="10">
        <f t="shared" si="1"/>
        <v>0.05566185930021347</v>
      </c>
      <c r="F47" s="9">
        <f t="shared" si="2"/>
        <v>1147</v>
      </c>
      <c r="G47" s="10">
        <f t="shared" si="3"/>
        <v>0.05566185930021347</v>
      </c>
    </row>
    <row r="48" spans="1:7" ht="30" customHeight="1">
      <c r="A48" s="2" t="s">
        <v>351</v>
      </c>
      <c r="B48" s="9">
        <v>110</v>
      </c>
      <c r="C48" s="10">
        <f t="shared" si="0"/>
        <v>0.005338103333063193</v>
      </c>
      <c r="D48" s="9">
        <v>0</v>
      </c>
      <c r="E48" s="10">
        <f t="shared" si="1"/>
        <v>0</v>
      </c>
      <c r="F48" s="9">
        <f t="shared" si="2"/>
        <v>110</v>
      </c>
      <c r="G48" s="10">
        <f t="shared" si="3"/>
        <v>0.005338103333063193</v>
      </c>
    </row>
    <row r="49" spans="1:7" ht="30" customHeight="1">
      <c r="A49" s="2" t="s">
        <v>455</v>
      </c>
      <c r="B49" s="9">
        <v>8869</v>
      </c>
      <c r="C49" s="10">
        <f t="shared" si="0"/>
        <v>0.4303967132812496</v>
      </c>
      <c r="D49" s="9">
        <v>0</v>
      </c>
      <c r="E49" s="10">
        <f t="shared" si="1"/>
        <v>0</v>
      </c>
      <c r="F49" s="9">
        <f t="shared" si="2"/>
        <v>8869</v>
      </c>
      <c r="G49" s="10">
        <f t="shared" si="3"/>
        <v>0.4303967132812496</v>
      </c>
    </row>
    <row r="50" spans="1:7" ht="30" customHeight="1">
      <c r="A50" s="2" t="s">
        <v>456</v>
      </c>
      <c r="B50" s="9">
        <v>47752</v>
      </c>
      <c r="C50" s="10">
        <f t="shared" si="0"/>
        <v>2.317319185094851</v>
      </c>
      <c r="D50" s="9">
        <v>0</v>
      </c>
      <c r="E50" s="10">
        <f t="shared" si="1"/>
        <v>0</v>
      </c>
      <c r="F50" s="9">
        <f t="shared" si="2"/>
        <v>47752</v>
      </c>
      <c r="G50" s="10">
        <f t="shared" si="3"/>
        <v>2.317319185094851</v>
      </c>
    </row>
    <row r="51" spans="1:7" ht="30" customHeight="1">
      <c r="A51" s="2" t="s">
        <v>377</v>
      </c>
      <c r="B51" s="9">
        <v>19570</v>
      </c>
      <c r="C51" s="10">
        <f t="shared" si="0"/>
        <v>0.9496971111640607</v>
      </c>
      <c r="D51" s="9">
        <v>0</v>
      </c>
      <c r="E51" s="10">
        <f t="shared" si="1"/>
        <v>0</v>
      </c>
      <c r="F51" s="9">
        <f t="shared" si="2"/>
        <v>19570</v>
      </c>
      <c r="G51" s="10">
        <f t="shared" si="3"/>
        <v>0.9496971111640607</v>
      </c>
    </row>
    <row r="52" spans="1:7" ht="30" customHeight="1">
      <c r="A52" s="2" t="s">
        <v>428</v>
      </c>
      <c r="B52" s="9">
        <v>11698</v>
      </c>
      <c r="C52" s="10">
        <f t="shared" si="0"/>
        <v>0.5676830253652112</v>
      </c>
      <c r="D52" s="9">
        <v>0</v>
      </c>
      <c r="E52" s="10">
        <f t="shared" si="1"/>
        <v>0</v>
      </c>
      <c r="F52" s="9">
        <f t="shared" si="2"/>
        <v>11698</v>
      </c>
      <c r="G52" s="10">
        <f t="shared" si="3"/>
        <v>0.5676830253652112</v>
      </c>
    </row>
    <row r="53" spans="1:7" ht="30" customHeight="1">
      <c r="A53" s="2" t="s">
        <v>237</v>
      </c>
      <c r="B53" s="9">
        <v>291</v>
      </c>
      <c r="C53" s="10">
        <f t="shared" si="0"/>
        <v>0.014121709726558082</v>
      </c>
      <c r="D53" s="9">
        <v>0</v>
      </c>
      <c r="E53" s="10">
        <f t="shared" si="1"/>
        <v>0</v>
      </c>
      <c r="F53" s="9">
        <f t="shared" si="2"/>
        <v>291</v>
      </c>
      <c r="G53" s="10">
        <f t="shared" si="3"/>
        <v>0.014121709726558082</v>
      </c>
    </row>
    <row r="54" spans="1:7" ht="30" customHeight="1">
      <c r="A54" s="2" t="s">
        <v>4</v>
      </c>
      <c r="B54" s="9">
        <v>68964</v>
      </c>
      <c r="C54" s="10">
        <f t="shared" si="0"/>
        <v>3.3466996205579096</v>
      </c>
      <c r="D54" s="9">
        <v>0</v>
      </c>
      <c r="E54" s="10">
        <f t="shared" si="1"/>
        <v>0</v>
      </c>
      <c r="F54" s="9">
        <f t="shared" si="2"/>
        <v>68964</v>
      </c>
      <c r="G54" s="10">
        <f t="shared" si="3"/>
        <v>3.3466996205579096</v>
      </c>
    </row>
    <row r="55" spans="1:7" ht="30" customHeight="1">
      <c r="A55" s="2" t="s">
        <v>5</v>
      </c>
      <c r="B55" s="9">
        <v>397242</v>
      </c>
      <c r="C55" s="10">
        <f t="shared" si="0"/>
        <v>19.27744403847899</v>
      </c>
      <c r="D55" s="9">
        <v>0</v>
      </c>
      <c r="E55" s="10">
        <f t="shared" si="1"/>
        <v>0</v>
      </c>
      <c r="F55" s="9">
        <f t="shared" si="2"/>
        <v>397242</v>
      </c>
      <c r="G55" s="10">
        <f t="shared" si="3"/>
        <v>19.27744403847899</v>
      </c>
    </row>
    <row r="56" spans="1:7" ht="30" customHeight="1">
      <c r="A56" s="2" t="s">
        <v>6</v>
      </c>
      <c r="B56" s="9">
        <v>41780</v>
      </c>
      <c r="C56" s="10">
        <f t="shared" si="0"/>
        <v>2.0275087023216383</v>
      </c>
      <c r="D56" s="9">
        <v>0</v>
      </c>
      <c r="E56" s="10">
        <f t="shared" si="1"/>
        <v>0</v>
      </c>
      <c r="F56" s="9">
        <f t="shared" si="2"/>
        <v>41780</v>
      </c>
      <c r="G56" s="10">
        <f t="shared" si="3"/>
        <v>2.0275087023216383</v>
      </c>
    </row>
    <row r="57" spans="1:7" ht="30" customHeight="1">
      <c r="A57" s="2" t="s">
        <v>7</v>
      </c>
      <c r="B57" s="9">
        <v>347</v>
      </c>
      <c r="C57" s="10">
        <f t="shared" si="0"/>
        <v>0.016839289605208436</v>
      </c>
      <c r="D57" s="9">
        <v>0</v>
      </c>
      <c r="E57" s="10">
        <f t="shared" si="1"/>
        <v>0</v>
      </c>
      <c r="F57" s="9">
        <f t="shared" si="2"/>
        <v>347</v>
      </c>
      <c r="G57" s="10">
        <f t="shared" si="3"/>
        <v>0.016839289605208436</v>
      </c>
    </row>
    <row r="58" spans="1:7" ht="30" customHeight="1">
      <c r="A58" s="2" t="s">
        <v>179</v>
      </c>
      <c r="B58" s="9">
        <v>4686</v>
      </c>
      <c r="C58" s="10">
        <f t="shared" si="0"/>
        <v>0.227403201988492</v>
      </c>
      <c r="D58" s="9">
        <v>0</v>
      </c>
      <c r="E58" s="10">
        <f t="shared" si="1"/>
        <v>0</v>
      </c>
      <c r="F58" s="9">
        <f t="shared" si="2"/>
        <v>4686</v>
      </c>
      <c r="G58" s="10">
        <f t="shared" si="3"/>
        <v>0.227403201988492</v>
      </c>
    </row>
    <row r="59" spans="1:7" ht="30" customHeight="1">
      <c r="A59" s="2" t="s">
        <v>181</v>
      </c>
      <c r="B59" s="9">
        <v>1495</v>
      </c>
      <c r="C59" s="10">
        <f t="shared" si="0"/>
        <v>0.07254967711754066</v>
      </c>
      <c r="D59" s="9">
        <v>0</v>
      </c>
      <c r="E59" s="10">
        <f t="shared" si="1"/>
        <v>0</v>
      </c>
      <c r="F59" s="9">
        <f t="shared" si="2"/>
        <v>1495</v>
      </c>
      <c r="G59" s="10">
        <f t="shared" si="3"/>
        <v>0.07254967711754066</v>
      </c>
    </row>
    <row r="60" spans="1:7" ht="30" customHeight="1">
      <c r="A60" s="2" t="s">
        <v>182</v>
      </c>
      <c r="B60" s="9">
        <v>0</v>
      </c>
      <c r="C60" s="10">
        <f t="shared" si="0"/>
        <v>0</v>
      </c>
      <c r="D60" s="9">
        <v>211</v>
      </c>
      <c r="E60" s="10">
        <f t="shared" si="1"/>
        <v>0.01023945275705758</v>
      </c>
      <c r="F60" s="9">
        <f t="shared" si="2"/>
        <v>211</v>
      </c>
      <c r="G60" s="10">
        <f t="shared" si="3"/>
        <v>0.01023945275705758</v>
      </c>
    </row>
    <row r="61" spans="1:7" ht="30" customHeight="1">
      <c r="A61" s="2" t="s">
        <v>385</v>
      </c>
      <c r="B61" s="9">
        <v>0</v>
      </c>
      <c r="C61" s="10">
        <f t="shared" si="0"/>
        <v>0</v>
      </c>
      <c r="D61" s="9">
        <v>14582</v>
      </c>
      <c r="E61" s="10">
        <f t="shared" si="1"/>
        <v>0.7076383891157043</v>
      </c>
      <c r="F61" s="9">
        <f t="shared" si="2"/>
        <v>14582</v>
      </c>
      <c r="G61" s="10">
        <f t="shared" si="3"/>
        <v>0.7076383891157043</v>
      </c>
    </row>
    <row r="62" spans="1:7" ht="30" customHeight="1">
      <c r="A62" s="2" t="s">
        <v>150</v>
      </c>
      <c r="B62" s="9">
        <v>0</v>
      </c>
      <c r="C62" s="10">
        <f t="shared" si="0"/>
        <v>0</v>
      </c>
      <c r="D62" s="9">
        <v>386</v>
      </c>
      <c r="E62" s="10">
        <f t="shared" si="1"/>
        <v>0.01873188987783993</v>
      </c>
      <c r="F62" s="9">
        <f t="shared" si="2"/>
        <v>386</v>
      </c>
      <c r="G62" s="10">
        <f t="shared" si="3"/>
        <v>0.01873188987783993</v>
      </c>
    </row>
    <row r="63" spans="1:7" ht="30" customHeight="1">
      <c r="A63" s="2" t="s">
        <v>93</v>
      </c>
      <c r="B63" s="9">
        <v>0</v>
      </c>
      <c r="C63" s="10">
        <f t="shared" si="0"/>
        <v>0</v>
      </c>
      <c r="D63" s="9">
        <v>334</v>
      </c>
      <c r="E63" s="10">
        <f t="shared" si="1"/>
        <v>0.016208422847664605</v>
      </c>
      <c r="F63" s="9">
        <f t="shared" si="2"/>
        <v>334</v>
      </c>
      <c r="G63" s="10">
        <f t="shared" si="3"/>
        <v>0.016208422847664605</v>
      </c>
    </row>
    <row r="64" spans="1:7" ht="30" customHeight="1">
      <c r="A64" s="2" t="s">
        <v>152</v>
      </c>
      <c r="B64" s="9">
        <v>0</v>
      </c>
      <c r="C64" s="10">
        <f t="shared" si="0"/>
        <v>0</v>
      </c>
      <c r="D64" s="9">
        <v>45992</v>
      </c>
      <c r="E64" s="10">
        <f t="shared" si="1"/>
        <v>2.2319095317658397</v>
      </c>
      <c r="F64" s="9">
        <f t="shared" si="2"/>
        <v>45992</v>
      </c>
      <c r="G64" s="10">
        <f t="shared" si="3"/>
        <v>2.2319095317658397</v>
      </c>
    </row>
    <row r="65" spans="1:7" ht="30" customHeight="1">
      <c r="A65" s="2" t="s">
        <v>8</v>
      </c>
      <c r="B65" s="9">
        <v>0</v>
      </c>
      <c r="C65" s="10">
        <f t="shared" si="0"/>
        <v>0</v>
      </c>
      <c r="D65" s="9">
        <v>81925</v>
      </c>
      <c r="E65" s="10">
        <f t="shared" si="1"/>
        <v>3.97567377782911</v>
      </c>
      <c r="F65" s="9">
        <f t="shared" si="2"/>
        <v>81925</v>
      </c>
      <c r="G65" s="10">
        <f t="shared" si="3"/>
        <v>3.97567377782911</v>
      </c>
    </row>
    <row r="66" spans="1:7" ht="30" customHeight="1">
      <c r="A66" s="2" t="s">
        <v>389</v>
      </c>
      <c r="B66" s="9">
        <v>0</v>
      </c>
      <c r="C66" s="10">
        <f t="shared" si="0"/>
        <v>0</v>
      </c>
      <c r="D66" s="9">
        <v>118089</v>
      </c>
      <c r="E66" s="10">
        <f t="shared" si="1"/>
        <v>5.730648040891813</v>
      </c>
      <c r="F66" s="9">
        <f t="shared" si="2"/>
        <v>118089</v>
      </c>
      <c r="G66" s="10">
        <f t="shared" si="3"/>
        <v>5.730648040891813</v>
      </c>
    </row>
    <row r="67" spans="1:7" ht="30" customHeight="1">
      <c r="A67" s="2" t="s">
        <v>185</v>
      </c>
      <c r="B67" s="9">
        <v>0</v>
      </c>
      <c r="C67" s="10">
        <f t="shared" si="0"/>
        <v>0</v>
      </c>
      <c r="D67" s="9">
        <v>1313</v>
      </c>
      <c r="E67" s="10">
        <f t="shared" si="1"/>
        <v>0.06371754251192702</v>
      </c>
      <c r="F67" s="9">
        <f t="shared" si="2"/>
        <v>1313</v>
      </c>
      <c r="G67" s="10">
        <f t="shared" si="3"/>
        <v>0.06371754251192702</v>
      </c>
    </row>
    <row r="68" spans="1:7" ht="30" customHeight="1">
      <c r="A68" s="2" t="s">
        <v>390</v>
      </c>
      <c r="B68" s="9">
        <v>0</v>
      </c>
      <c r="C68" s="10">
        <f t="shared" si="0"/>
        <v>0</v>
      </c>
      <c r="D68" s="9">
        <v>7967</v>
      </c>
      <c r="E68" s="10">
        <f t="shared" si="1"/>
        <v>0.38662426595013144</v>
      </c>
      <c r="F68" s="9">
        <f t="shared" si="2"/>
        <v>7967</v>
      </c>
      <c r="G68" s="10">
        <f t="shared" si="3"/>
        <v>0.38662426595013144</v>
      </c>
    </row>
    <row r="69" spans="1:7" ht="30" customHeight="1">
      <c r="A69" s="2" t="s">
        <v>352</v>
      </c>
      <c r="B69" s="9">
        <v>0</v>
      </c>
      <c r="C69" s="10">
        <f t="shared" si="0"/>
        <v>0</v>
      </c>
      <c r="D69" s="9">
        <v>390</v>
      </c>
      <c r="E69" s="10">
        <f t="shared" si="1"/>
        <v>0.018926002726314957</v>
      </c>
      <c r="F69" s="9">
        <f t="shared" si="2"/>
        <v>390</v>
      </c>
      <c r="G69" s="10">
        <f t="shared" si="3"/>
        <v>0.018926002726314957</v>
      </c>
    </row>
    <row r="70" spans="1:7" ht="30" customHeight="1">
      <c r="A70" s="2" t="s">
        <v>130</v>
      </c>
      <c r="B70" s="9">
        <v>0</v>
      </c>
      <c r="C70" s="10">
        <f t="shared" si="0"/>
        <v>0</v>
      </c>
      <c r="D70" s="9">
        <v>3854</v>
      </c>
      <c r="E70" s="10">
        <f t="shared" si="1"/>
        <v>0.18702772950568677</v>
      </c>
      <c r="F70" s="9">
        <f t="shared" si="2"/>
        <v>3854</v>
      </c>
      <c r="G70" s="10">
        <f t="shared" si="3"/>
        <v>0.18702772950568677</v>
      </c>
    </row>
    <row r="71" spans="1:7" ht="30" customHeight="1">
      <c r="A71" s="2" t="s">
        <v>353</v>
      </c>
      <c r="B71" s="9">
        <v>0</v>
      </c>
      <c r="C71" s="10">
        <f t="shared" si="0"/>
        <v>0</v>
      </c>
      <c r="D71" s="9">
        <v>615</v>
      </c>
      <c r="E71" s="10">
        <f t="shared" si="1"/>
        <v>0.029844850453035126</v>
      </c>
      <c r="F71" s="9">
        <f t="shared" si="2"/>
        <v>615</v>
      </c>
      <c r="G71" s="10">
        <f t="shared" si="3"/>
        <v>0.029844850453035126</v>
      </c>
    </row>
    <row r="72" spans="1:7" ht="30" customHeight="1">
      <c r="A72" s="2" t="s">
        <v>154</v>
      </c>
      <c r="B72" s="9">
        <v>0</v>
      </c>
      <c r="C72" s="10">
        <f t="shared" si="0"/>
        <v>0</v>
      </c>
      <c r="D72" s="9">
        <v>35444</v>
      </c>
      <c r="E72" s="10">
        <f t="shared" si="1"/>
        <v>1.7200339503371982</v>
      </c>
      <c r="F72" s="9">
        <f t="shared" si="2"/>
        <v>35444</v>
      </c>
      <c r="G72" s="10">
        <f t="shared" si="3"/>
        <v>1.7200339503371982</v>
      </c>
    </row>
    <row r="73" spans="1:7" ht="30" customHeight="1">
      <c r="A73" s="2" t="s">
        <v>354</v>
      </c>
      <c r="B73" s="9">
        <v>0</v>
      </c>
      <c r="C73" s="10">
        <f aca="true" t="shared" si="4" ref="C73:C81">(B73*100)/$F$81</f>
        <v>0</v>
      </c>
      <c r="D73" s="9">
        <v>47043</v>
      </c>
      <c r="E73" s="10">
        <f aca="true" t="shared" si="5" ref="E73:E81">(D73*100)/$F$81</f>
        <v>2.2829126827026527</v>
      </c>
      <c r="F73" s="9">
        <f aca="true" t="shared" si="6" ref="F73:F81">B73+D73</f>
        <v>47043</v>
      </c>
      <c r="G73" s="10">
        <f aca="true" t="shared" si="7" ref="G73:G81">(F73*100)/$F$81</f>
        <v>2.2829126827026527</v>
      </c>
    </row>
    <row r="74" spans="1:7" ht="30" customHeight="1">
      <c r="A74" s="2" t="s">
        <v>391</v>
      </c>
      <c r="B74" s="9">
        <v>0</v>
      </c>
      <c r="C74" s="10">
        <f t="shared" si="4"/>
        <v>0</v>
      </c>
      <c r="D74" s="9">
        <v>33274</v>
      </c>
      <c r="E74" s="10">
        <f t="shared" si="5"/>
        <v>1.614727730039497</v>
      </c>
      <c r="F74" s="9">
        <f t="shared" si="6"/>
        <v>33274</v>
      </c>
      <c r="G74" s="10">
        <f t="shared" si="7"/>
        <v>1.614727730039497</v>
      </c>
    </row>
    <row r="75" spans="1:7" ht="30" customHeight="1">
      <c r="A75" s="2" t="s">
        <v>188</v>
      </c>
      <c r="B75" s="9">
        <v>25091</v>
      </c>
      <c r="C75" s="10">
        <f t="shared" si="4"/>
        <v>1.2176213702717142</v>
      </c>
      <c r="D75" s="9">
        <v>0</v>
      </c>
      <c r="E75" s="10">
        <f t="shared" si="5"/>
        <v>0</v>
      </c>
      <c r="F75" s="9">
        <f t="shared" si="6"/>
        <v>25091</v>
      </c>
      <c r="G75" s="10">
        <f t="shared" si="7"/>
        <v>1.2176213702717142</v>
      </c>
    </row>
    <row r="76" spans="1:7" ht="30" customHeight="1">
      <c r="A76" s="2" t="s">
        <v>9</v>
      </c>
      <c r="B76" s="9">
        <v>11623</v>
      </c>
      <c r="C76" s="10">
        <f t="shared" si="4"/>
        <v>0.5640434094563045</v>
      </c>
      <c r="D76" s="9">
        <v>0</v>
      </c>
      <c r="E76" s="10">
        <f t="shared" si="5"/>
        <v>0</v>
      </c>
      <c r="F76" s="9">
        <f t="shared" si="6"/>
        <v>11623</v>
      </c>
      <c r="G76" s="10">
        <f t="shared" si="7"/>
        <v>0.5640434094563045</v>
      </c>
    </row>
    <row r="77" spans="1:7" ht="30" customHeight="1">
      <c r="A77" s="2" t="s">
        <v>394</v>
      </c>
      <c r="B77" s="9">
        <v>2706</v>
      </c>
      <c r="C77" s="10">
        <f t="shared" si="4"/>
        <v>0.13131734199335454</v>
      </c>
      <c r="D77" s="9">
        <v>0</v>
      </c>
      <c r="E77" s="10">
        <f t="shared" si="5"/>
        <v>0</v>
      </c>
      <c r="F77" s="9">
        <f t="shared" si="6"/>
        <v>2706</v>
      </c>
      <c r="G77" s="10">
        <f t="shared" si="7"/>
        <v>0.13131734199335454</v>
      </c>
    </row>
    <row r="78" spans="1:7" ht="30" customHeight="1">
      <c r="A78" s="2" t="s">
        <v>10</v>
      </c>
      <c r="B78" s="9">
        <v>1436</v>
      </c>
      <c r="C78" s="10">
        <f t="shared" si="4"/>
        <v>0.06968651260253404</v>
      </c>
      <c r="D78" s="9">
        <v>0</v>
      </c>
      <c r="E78" s="10">
        <f t="shared" si="5"/>
        <v>0</v>
      </c>
      <c r="F78" s="9">
        <f t="shared" si="6"/>
        <v>1436</v>
      </c>
      <c r="G78" s="10">
        <f t="shared" si="7"/>
        <v>0.06968651260253404</v>
      </c>
    </row>
    <row r="79" spans="1:7" ht="30" customHeight="1">
      <c r="A79" s="2" t="s">
        <v>11</v>
      </c>
      <c r="B79" s="9">
        <v>105895</v>
      </c>
      <c r="C79" s="10">
        <f t="shared" si="4"/>
        <v>5.138895022315698</v>
      </c>
      <c r="D79" s="9">
        <v>0</v>
      </c>
      <c r="E79" s="10">
        <f t="shared" si="5"/>
        <v>0</v>
      </c>
      <c r="F79" s="9">
        <f t="shared" si="6"/>
        <v>105895</v>
      </c>
      <c r="G79" s="10">
        <f t="shared" si="7"/>
        <v>5.138895022315698</v>
      </c>
    </row>
    <row r="80" spans="1:7" ht="30" customHeight="1">
      <c r="A80" s="2" t="s">
        <v>438</v>
      </c>
      <c r="B80" s="9">
        <v>643</v>
      </c>
      <c r="C80" s="10">
        <f t="shared" si="4"/>
        <v>0.031203640392360302</v>
      </c>
      <c r="D80" s="9">
        <v>0</v>
      </c>
      <c r="E80" s="10">
        <f t="shared" si="5"/>
        <v>0</v>
      </c>
      <c r="F80" s="9">
        <f t="shared" si="6"/>
        <v>643</v>
      </c>
      <c r="G80" s="10">
        <f t="shared" si="7"/>
        <v>0.031203640392360302</v>
      </c>
    </row>
    <row r="81" spans="1:7" ht="30" customHeight="1">
      <c r="A81" s="19" t="s">
        <v>156</v>
      </c>
      <c r="B81" s="12">
        <f>SUM(B8:B80)</f>
        <v>1545416</v>
      </c>
      <c r="C81" s="22">
        <f t="shared" si="4"/>
        <v>74.99627545971988</v>
      </c>
      <c r="D81" s="12">
        <f>SUM(D8:D80)</f>
        <v>515241</v>
      </c>
      <c r="E81" s="22">
        <f t="shared" si="5"/>
        <v>25.003724540280114</v>
      </c>
      <c r="F81" s="12">
        <f t="shared" si="6"/>
        <v>2060657</v>
      </c>
      <c r="G81" s="22">
        <f t="shared" si="7"/>
        <v>100</v>
      </c>
    </row>
    <row r="82" spans="1:7" ht="30" customHeight="1">
      <c r="A82" s="35" t="s">
        <v>562</v>
      </c>
      <c r="B82" s="35"/>
      <c r="C82" s="35"/>
      <c r="D82" s="35"/>
      <c r="E82" s="35"/>
      <c r="F82" s="35"/>
      <c r="G82" s="35"/>
    </row>
    <row r="83" spans="1:7" ht="15" customHeight="1">
      <c r="A83" s="32" t="s">
        <v>563</v>
      </c>
      <c r="B83" s="32"/>
      <c r="C83" s="32"/>
      <c r="D83" s="32"/>
      <c r="E83" s="32"/>
      <c r="F83" s="32"/>
      <c r="G83" s="32"/>
    </row>
  </sheetData>
  <mergeCells count="8">
    <mergeCell ref="A2:G2"/>
    <mergeCell ref="A4:G4"/>
    <mergeCell ref="A82:G82"/>
    <mergeCell ref="A83:G83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4"/>
  <sheetViews>
    <sheetView showGridLines="0" view="pageBreakPreview" zoomScale="60" workbookViewId="0" topLeftCell="A1">
      <selection activeCell="A21" sqref="A21"/>
    </sheetView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36"/>
      <c r="B2" s="37"/>
      <c r="C2" s="37"/>
      <c r="D2" s="37"/>
      <c r="E2" s="37"/>
      <c r="F2" s="37"/>
      <c r="G2" s="38"/>
    </row>
    <row r="3" ht="15" customHeight="1"/>
    <row r="4" spans="1:7" ht="30" customHeight="1">
      <c r="A4" s="30" t="s">
        <v>561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5" t="s">
        <v>18</v>
      </c>
      <c r="C7" s="15" t="s">
        <v>74</v>
      </c>
      <c r="D7" s="15" t="s">
        <v>18</v>
      </c>
      <c r="E7" s="15" t="s">
        <v>74</v>
      </c>
      <c r="F7" s="15" t="s">
        <v>18</v>
      </c>
      <c r="G7" s="14" t="s">
        <v>74</v>
      </c>
    </row>
    <row r="8" spans="1:7" ht="30" customHeight="1">
      <c r="A8" s="6" t="s">
        <v>67</v>
      </c>
      <c r="B8" s="7">
        <v>0</v>
      </c>
      <c r="C8" s="8">
        <f>(B8*100)/$F$62</f>
        <v>0</v>
      </c>
      <c r="D8" s="7">
        <v>2049</v>
      </c>
      <c r="E8" s="8">
        <f>D8*100/$F$62</f>
        <v>0.12023624750241324</v>
      </c>
      <c r="F8" s="7">
        <f>B8+D8</f>
        <v>2049</v>
      </c>
      <c r="G8" s="8">
        <f>(F8*100)/$F$62</f>
        <v>0.12023624750241324</v>
      </c>
    </row>
    <row r="9" spans="1:7" ht="30" customHeight="1">
      <c r="A9" s="2" t="s">
        <v>301</v>
      </c>
      <c r="B9" s="9">
        <v>0</v>
      </c>
      <c r="C9" s="10">
        <f aca="true" t="shared" si="0" ref="C9:C62">(B9*100)/$F$62</f>
        <v>0</v>
      </c>
      <c r="D9" s="9">
        <v>5215</v>
      </c>
      <c r="E9" s="10">
        <f aca="true" t="shared" si="1" ref="E9:E62">D9*100/$F$62</f>
        <v>0.3060185606271767</v>
      </c>
      <c r="F9" s="9">
        <f aca="true" t="shared" si="2" ref="F9:F62">B9+D9</f>
        <v>5215</v>
      </c>
      <c r="G9" s="10">
        <f aca="true" t="shared" si="3" ref="G9:G62">(F9*100)/$F$62</f>
        <v>0.3060185606271767</v>
      </c>
    </row>
    <row r="10" spans="1:7" ht="30" customHeight="1">
      <c r="A10" s="2" t="s">
        <v>100</v>
      </c>
      <c r="B10" s="9">
        <v>2241</v>
      </c>
      <c r="C10" s="10">
        <f t="shared" si="0"/>
        <v>0.1315028944133275</v>
      </c>
      <c r="D10" s="9">
        <v>0</v>
      </c>
      <c r="E10" s="10">
        <f t="shared" si="1"/>
        <v>0</v>
      </c>
      <c r="F10" s="9">
        <f t="shared" si="2"/>
        <v>2241</v>
      </c>
      <c r="G10" s="10">
        <f t="shared" si="3"/>
        <v>0.1315028944133275</v>
      </c>
    </row>
    <row r="11" spans="1:7" ht="30" customHeight="1">
      <c r="A11" s="2" t="s">
        <v>157</v>
      </c>
      <c r="B11" s="9">
        <v>6510</v>
      </c>
      <c r="C11" s="10">
        <f t="shared" si="0"/>
        <v>0.382009746823187</v>
      </c>
      <c r="D11" s="9">
        <v>0</v>
      </c>
      <c r="E11" s="10">
        <f t="shared" si="1"/>
        <v>0</v>
      </c>
      <c r="F11" s="9">
        <f t="shared" si="2"/>
        <v>6510</v>
      </c>
      <c r="G11" s="10">
        <f t="shared" si="3"/>
        <v>0.382009746823187</v>
      </c>
    </row>
    <row r="12" spans="1:7" ht="30" customHeight="1">
      <c r="A12" s="2" t="s">
        <v>133</v>
      </c>
      <c r="B12" s="9">
        <v>120</v>
      </c>
      <c r="C12" s="10">
        <f t="shared" si="0"/>
        <v>0.00704165431932142</v>
      </c>
      <c r="D12" s="9">
        <v>0</v>
      </c>
      <c r="E12" s="10">
        <f t="shared" si="1"/>
        <v>0</v>
      </c>
      <c r="F12" s="9">
        <f t="shared" si="2"/>
        <v>120</v>
      </c>
      <c r="G12" s="10">
        <f t="shared" si="3"/>
        <v>0.00704165431932142</v>
      </c>
    </row>
    <row r="13" spans="1:7" ht="30" customHeight="1">
      <c r="A13" s="2" t="s">
        <v>336</v>
      </c>
      <c r="B13" s="9">
        <v>543</v>
      </c>
      <c r="C13" s="10">
        <f t="shared" si="0"/>
        <v>0.031863485794929425</v>
      </c>
      <c r="D13" s="9">
        <v>0</v>
      </c>
      <c r="E13" s="10">
        <f t="shared" si="1"/>
        <v>0</v>
      </c>
      <c r="F13" s="9">
        <f t="shared" si="2"/>
        <v>543</v>
      </c>
      <c r="G13" s="10">
        <f t="shared" si="3"/>
        <v>0.031863485794929425</v>
      </c>
    </row>
    <row r="14" spans="1:7" ht="30" customHeight="1">
      <c r="A14" s="2" t="s">
        <v>231</v>
      </c>
      <c r="B14" s="9">
        <v>19812</v>
      </c>
      <c r="C14" s="10">
        <f t="shared" si="0"/>
        <v>1.1625771281199664</v>
      </c>
      <c r="D14" s="9">
        <v>0</v>
      </c>
      <c r="E14" s="10">
        <f t="shared" si="1"/>
        <v>0</v>
      </c>
      <c r="F14" s="9">
        <f t="shared" si="2"/>
        <v>19812</v>
      </c>
      <c r="G14" s="10">
        <f t="shared" si="3"/>
        <v>1.1625771281199664</v>
      </c>
    </row>
    <row r="15" spans="1:7" ht="30" customHeight="1">
      <c r="A15" s="2" t="s">
        <v>79</v>
      </c>
      <c r="B15" s="9">
        <v>821</v>
      </c>
      <c r="C15" s="10">
        <f t="shared" si="0"/>
        <v>0.04817665163469071</v>
      </c>
      <c r="D15" s="9">
        <v>0</v>
      </c>
      <c r="E15" s="10">
        <f t="shared" si="1"/>
        <v>0</v>
      </c>
      <c r="F15" s="9">
        <f t="shared" si="2"/>
        <v>821</v>
      </c>
      <c r="G15" s="10">
        <f t="shared" si="3"/>
        <v>0.04817665163469071</v>
      </c>
    </row>
    <row r="16" spans="1:7" ht="30" customHeight="1">
      <c r="A16" s="2" t="s">
        <v>80</v>
      </c>
      <c r="B16" s="9">
        <v>3779</v>
      </c>
      <c r="C16" s="10">
        <f t="shared" si="0"/>
        <v>0.2217534306059637</v>
      </c>
      <c r="D16" s="9">
        <v>0</v>
      </c>
      <c r="E16" s="10">
        <f t="shared" si="1"/>
        <v>0</v>
      </c>
      <c r="F16" s="9">
        <f t="shared" si="2"/>
        <v>3779</v>
      </c>
      <c r="G16" s="10">
        <f t="shared" si="3"/>
        <v>0.2217534306059637</v>
      </c>
    </row>
    <row r="17" spans="1:7" ht="30" customHeight="1">
      <c r="A17" s="2" t="s">
        <v>81</v>
      </c>
      <c r="B17" s="9">
        <v>552</v>
      </c>
      <c r="C17" s="10">
        <f t="shared" si="0"/>
        <v>0.032391609868878526</v>
      </c>
      <c r="D17" s="9">
        <v>0</v>
      </c>
      <c r="E17" s="10">
        <f t="shared" si="1"/>
        <v>0</v>
      </c>
      <c r="F17" s="9">
        <f t="shared" si="2"/>
        <v>552</v>
      </c>
      <c r="G17" s="10">
        <f t="shared" si="3"/>
        <v>0.032391609868878526</v>
      </c>
    </row>
    <row r="18" spans="1:7" ht="30" customHeight="1">
      <c r="A18" s="2" t="s">
        <v>104</v>
      </c>
      <c r="B18" s="9">
        <v>0</v>
      </c>
      <c r="C18" s="10">
        <f t="shared" si="0"/>
        <v>0</v>
      </c>
      <c r="D18" s="9">
        <v>3716</v>
      </c>
      <c r="E18" s="10">
        <f t="shared" si="1"/>
        <v>0.21805656208831994</v>
      </c>
      <c r="F18" s="9">
        <f t="shared" si="2"/>
        <v>3716</v>
      </c>
      <c r="G18" s="10">
        <f t="shared" si="3"/>
        <v>0.21805656208831994</v>
      </c>
    </row>
    <row r="19" spans="1:7" ht="30" customHeight="1">
      <c r="A19" s="2" t="s">
        <v>105</v>
      </c>
      <c r="B19" s="9">
        <v>0</v>
      </c>
      <c r="C19" s="10">
        <f t="shared" si="0"/>
        <v>0</v>
      </c>
      <c r="D19" s="9">
        <v>66769</v>
      </c>
      <c r="E19" s="10">
        <f t="shared" si="1"/>
        <v>3.9180351437230985</v>
      </c>
      <c r="F19" s="9">
        <f t="shared" si="2"/>
        <v>66769</v>
      </c>
      <c r="G19" s="10">
        <f t="shared" si="3"/>
        <v>3.9180351437230985</v>
      </c>
    </row>
    <row r="20" spans="1:7" ht="30" customHeight="1">
      <c r="A20" s="2" t="s">
        <v>140</v>
      </c>
      <c r="B20" s="9">
        <v>0</v>
      </c>
      <c r="C20" s="10">
        <f t="shared" si="0"/>
        <v>0</v>
      </c>
      <c r="D20" s="9">
        <v>128395</v>
      </c>
      <c r="E20" s="10">
        <f t="shared" si="1"/>
        <v>7.534276719410614</v>
      </c>
      <c r="F20" s="9">
        <f t="shared" si="2"/>
        <v>128395</v>
      </c>
      <c r="G20" s="10">
        <f t="shared" si="3"/>
        <v>7.534276719410614</v>
      </c>
    </row>
    <row r="21" spans="1:7" ht="30" customHeight="1">
      <c r="A21" s="2" t="s">
        <v>141</v>
      </c>
      <c r="B21" s="9">
        <v>0</v>
      </c>
      <c r="C21" s="10">
        <f t="shared" si="0"/>
        <v>0</v>
      </c>
      <c r="D21" s="9">
        <v>215029</v>
      </c>
      <c r="E21" s="10">
        <f t="shared" si="1"/>
        <v>12.617999055244713</v>
      </c>
      <c r="F21" s="9">
        <f t="shared" si="2"/>
        <v>215029</v>
      </c>
      <c r="G21" s="10">
        <f t="shared" si="3"/>
        <v>12.617999055244713</v>
      </c>
    </row>
    <row r="22" spans="1:7" ht="30" customHeight="1">
      <c r="A22" s="2" t="s">
        <v>55</v>
      </c>
      <c r="B22" s="9">
        <v>0</v>
      </c>
      <c r="C22" s="10">
        <f t="shared" si="0"/>
        <v>0</v>
      </c>
      <c r="D22" s="9">
        <v>2958</v>
      </c>
      <c r="E22" s="10">
        <f t="shared" si="1"/>
        <v>0.173576778971273</v>
      </c>
      <c r="F22" s="9">
        <f t="shared" si="2"/>
        <v>2958</v>
      </c>
      <c r="G22" s="10">
        <f t="shared" si="3"/>
        <v>0.173576778971273</v>
      </c>
    </row>
    <row r="23" spans="1:7" ht="30" customHeight="1">
      <c r="A23" s="2" t="s">
        <v>207</v>
      </c>
      <c r="B23" s="9">
        <v>0</v>
      </c>
      <c r="C23" s="10">
        <f t="shared" si="0"/>
        <v>0</v>
      </c>
      <c r="D23" s="9">
        <v>3104</v>
      </c>
      <c r="E23" s="10">
        <f t="shared" si="1"/>
        <v>0.1821441250597807</v>
      </c>
      <c r="F23" s="9">
        <f t="shared" si="2"/>
        <v>3104</v>
      </c>
      <c r="G23" s="10">
        <f t="shared" si="3"/>
        <v>0.1821441250597807</v>
      </c>
    </row>
    <row r="24" spans="1:7" ht="30" customHeight="1">
      <c r="A24" s="2" t="s">
        <v>400</v>
      </c>
      <c r="B24" s="9">
        <v>0</v>
      </c>
      <c r="C24" s="10">
        <f t="shared" si="0"/>
        <v>0</v>
      </c>
      <c r="D24" s="9">
        <v>105</v>
      </c>
      <c r="E24" s="10">
        <f t="shared" si="1"/>
        <v>0.0061614475294062415</v>
      </c>
      <c r="F24" s="9">
        <f t="shared" si="2"/>
        <v>105</v>
      </c>
      <c r="G24" s="10">
        <f t="shared" si="3"/>
        <v>0.0061614475294062415</v>
      </c>
    </row>
    <row r="25" spans="1:7" ht="30" customHeight="1">
      <c r="A25" s="2" t="s">
        <v>337</v>
      </c>
      <c r="B25" s="9">
        <v>0</v>
      </c>
      <c r="C25" s="10">
        <f t="shared" si="0"/>
        <v>0</v>
      </c>
      <c r="D25" s="9">
        <v>920</v>
      </c>
      <c r="E25" s="10">
        <f t="shared" si="1"/>
        <v>0.053986016448130884</v>
      </c>
      <c r="F25" s="9">
        <f t="shared" si="2"/>
        <v>920</v>
      </c>
      <c r="G25" s="10">
        <f t="shared" si="3"/>
        <v>0.053986016448130884</v>
      </c>
    </row>
    <row r="26" spans="1:7" ht="30" customHeight="1">
      <c r="A26" s="2" t="s">
        <v>68</v>
      </c>
      <c r="B26" s="9">
        <v>0</v>
      </c>
      <c r="C26" s="10">
        <f t="shared" si="0"/>
        <v>0</v>
      </c>
      <c r="D26" s="9">
        <v>102</v>
      </c>
      <c r="E26" s="10">
        <f t="shared" si="1"/>
        <v>0.005985406171423207</v>
      </c>
      <c r="F26" s="9">
        <f t="shared" si="2"/>
        <v>102</v>
      </c>
      <c r="G26" s="10">
        <f t="shared" si="3"/>
        <v>0.005985406171423207</v>
      </c>
    </row>
    <row r="27" spans="1:7" ht="30" customHeight="1">
      <c r="A27" s="2" t="s">
        <v>211</v>
      </c>
      <c r="B27" s="9">
        <v>0</v>
      </c>
      <c r="C27" s="10">
        <f t="shared" si="0"/>
        <v>0</v>
      </c>
      <c r="D27" s="9">
        <v>10336</v>
      </c>
      <c r="E27" s="10">
        <f t="shared" si="1"/>
        <v>0.6065211587042183</v>
      </c>
      <c r="F27" s="9">
        <f t="shared" si="2"/>
        <v>10336</v>
      </c>
      <c r="G27" s="10">
        <f t="shared" si="3"/>
        <v>0.6065211587042183</v>
      </c>
    </row>
    <row r="28" spans="1:7" ht="30" customHeight="1">
      <c r="A28" s="2" t="s">
        <v>212</v>
      </c>
      <c r="B28" s="9">
        <v>0</v>
      </c>
      <c r="C28" s="10">
        <f t="shared" si="0"/>
        <v>0</v>
      </c>
      <c r="D28" s="9">
        <v>7565</v>
      </c>
      <c r="E28" s="10">
        <f t="shared" si="1"/>
        <v>0.4439176243805545</v>
      </c>
      <c r="F28" s="9">
        <f t="shared" si="2"/>
        <v>7565</v>
      </c>
      <c r="G28" s="10">
        <f t="shared" si="3"/>
        <v>0.4439176243805545</v>
      </c>
    </row>
    <row r="29" spans="1:7" ht="30" customHeight="1">
      <c r="A29" s="2" t="s">
        <v>109</v>
      </c>
      <c r="B29" s="9">
        <v>0</v>
      </c>
      <c r="C29" s="10">
        <f t="shared" si="0"/>
        <v>0</v>
      </c>
      <c r="D29" s="9">
        <v>156</v>
      </c>
      <c r="E29" s="10">
        <f t="shared" si="1"/>
        <v>0.009154150615117845</v>
      </c>
      <c r="F29" s="9">
        <f t="shared" si="2"/>
        <v>156</v>
      </c>
      <c r="G29" s="10">
        <f t="shared" si="3"/>
        <v>0.009154150615117845</v>
      </c>
    </row>
    <row r="30" spans="1:7" ht="30" customHeight="1">
      <c r="A30" s="2" t="s">
        <v>75</v>
      </c>
      <c r="B30" s="9">
        <v>40537</v>
      </c>
      <c r="C30" s="10">
        <f t="shared" si="0"/>
        <v>2.3787295095194363</v>
      </c>
      <c r="D30" s="9">
        <v>0</v>
      </c>
      <c r="E30" s="10">
        <f t="shared" si="1"/>
        <v>0</v>
      </c>
      <c r="F30" s="9">
        <f t="shared" si="2"/>
        <v>40537</v>
      </c>
      <c r="G30" s="10">
        <f t="shared" si="3"/>
        <v>2.3787295095194363</v>
      </c>
    </row>
    <row r="31" spans="1:7" ht="30" customHeight="1">
      <c r="A31" s="2" t="s">
        <v>110</v>
      </c>
      <c r="B31" s="9">
        <v>42818</v>
      </c>
      <c r="C31" s="10">
        <f t="shared" si="0"/>
        <v>2.5125796220392043</v>
      </c>
      <c r="D31" s="9">
        <v>0</v>
      </c>
      <c r="E31" s="10">
        <f t="shared" si="1"/>
        <v>0</v>
      </c>
      <c r="F31" s="9">
        <f t="shared" si="2"/>
        <v>42818</v>
      </c>
      <c r="G31" s="10">
        <f t="shared" si="3"/>
        <v>2.5125796220392043</v>
      </c>
    </row>
    <row r="32" spans="1:7" ht="30" customHeight="1">
      <c r="A32" s="2" t="s">
        <v>143</v>
      </c>
      <c r="B32" s="9">
        <v>18050</v>
      </c>
      <c r="C32" s="10">
        <f t="shared" si="0"/>
        <v>1.0591821705312634</v>
      </c>
      <c r="D32" s="9">
        <v>0</v>
      </c>
      <c r="E32" s="10">
        <f t="shared" si="1"/>
        <v>0</v>
      </c>
      <c r="F32" s="9">
        <f t="shared" si="2"/>
        <v>18050</v>
      </c>
      <c r="G32" s="10">
        <f t="shared" si="3"/>
        <v>1.0591821705312634</v>
      </c>
    </row>
    <row r="33" spans="1:7" ht="30" customHeight="1">
      <c r="A33" s="2" t="s">
        <v>56</v>
      </c>
      <c r="B33" s="9">
        <v>397</v>
      </c>
      <c r="C33" s="10">
        <f t="shared" si="0"/>
        <v>0.023296139706421696</v>
      </c>
      <c r="D33" s="9">
        <v>0</v>
      </c>
      <c r="E33" s="10">
        <f t="shared" si="1"/>
        <v>0</v>
      </c>
      <c r="F33" s="9">
        <f t="shared" si="2"/>
        <v>397</v>
      </c>
      <c r="G33" s="10">
        <f t="shared" si="3"/>
        <v>0.023296139706421696</v>
      </c>
    </row>
    <row r="34" spans="1:7" ht="30" customHeight="1">
      <c r="A34" s="2" t="s">
        <v>214</v>
      </c>
      <c r="B34" s="9">
        <v>779</v>
      </c>
      <c r="C34" s="10">
        <f t="shared" si="0"/>
        <v>0.045712072622928215</v>
      </c>
      <c r="D34" s="9">
        <v>0</v>
      </c>
      <c r="E34" s="10">
        <f t="shared" si="1"/>
        <v>0</v>
      </c>
      <c r="F34" s="9">
        <f t="shared" si="2"/>
        <v>779</v>
      </c>
      <c r="G34" s="10">
        <f t="shared" si="3"/>
        <v>0.045712072622928215</v>
      </c>
    </row>
    <row r="35" spans="1:7" ht="30" customHeight="1">
      <c r="A35" s="2" t="s">
        <v>112</v>
      </c>
      <c r="B35" s="9">
        <v>0</v>
      </c>
      <c r="C35" s="10">
        <f t="shared" si="0"/>
        <v>0</v>
      </c>
      <c r="D35" s="9">
        <v>190</v>
      </c>
      <c r="E35" s="10">
        <f t="shared" si="1"/>
        <v>0.011149286005592247</v>
      </c>
      <c r="F35" s="9">
        <f t="shared" si="2"/>
        <v>190</v>
      </c>
      <c r="G35" s="10">
        <f t="shared" si="3"/>
        <v>0.011149286005592247</v>
      </c>
    </row>
    <row r="36" spans="1:7" ht="30" customHeight="1">
      <c r="A36" s="2" t="s">
        <v>410</v>
      </c>
      <c r="B36" s="9">
        <v>0</v>
      </c>
      <c r="C36" s="10">
        <f t="shared" si="0"/>
        <v>0</v>
      </c>
      <c r="D36" s="9">
        <v>4941</v>
      </c>
      <c r="E36" s="10">
        <f t="shared" si="1"/>
        <v>0.28994011659805946</v>
      </c>
      <c r="F36" s="9">
        <f t="shared" si="2"/>
        <v>4941</v>
      </c>
      <c r="G36" s="10">
        <f t="shared" si="3"/>
        <v>0.28994011659805946</v>
      </c>
    </row>
    <row r="37" spans="1:7" ht="30" customHeight="1">
      <c r="A37" s="2" t="s">
        <v>114</v>
      </c>
      <c r="B37" s="9">
        <v>0</v>
      </c>
      <c r="C37" s="10">
        <f t="shared" si="0"/>
        <v>0</v>
      </c>
      <c r="D37" s="9">
        <v>3267</v>
      </c>
      <c r="E37" s="10">
        <f t="shared" si="1"/>
        <v>0.19170903884352564</v>
      </c>
      <c r="F37" s="9">
        <f t="shared" si="2"/>
        <v>3267</v>
      </c>
      <c r="G37" s="10">
        <f t="shared" si="3"/>
        <v>0.19170903884352564</v>
      </c>
    </row>
    <row r="38" spans="1:7" ht="30" customHeight="1">
      <c r="A38" s="2" t="s">
        <v>69</v>
      </c>
      <c r="B38" s="9">
        <v>0</v>
      </c>
      <c r="C38" s="10">
        <f t="shared" si="0"/>
        <v>0</v>
      </c>
      <c r="D38" s="9">
        <v>10242</v>
      </c>
      <c r="E38" s="10">
        <f t="shared" si="1"/>
        <v>0.6010051961540831</v>
      </c>
      <c r="F38" s="9">
        <f t="shared" si="2"/>
        <v>10242</v>
      </c>
      <c r="G38" s="10">
        <f t="shared" si="3"/>
        <v>0.6010051961540831</v>
      </c>
    </row>
    <row r="39" spans="1:7" ht="30" customHeight="1">
      <c r="A39" s="2" t="s">
        <v>115</v>
      </c>
      <c r="B39" s="9">
        <v>0</v>
      </c>
      <c r="C39" s="10">
        <f t="shared" si="0"/>
        <v>0</v>
      </c>
      <c r="D39" s="9">
        <v>41024</v>
      </c>
      <c r="E39" s="10">
        <f t="shared" si="1"/>
        <v>2.407306889965349</v>
      </c>
      <c r="F39" s="9">
        <f t="shared" si="2"/>
        <v>41024</v>
      </c>
      <c r="G39" s="10">
        <f t="shared" si="3"/>
        <v>2.407306889965349</v>
      </c>
    </row>
    <row r="40" spans="1:7" ht="30" customHeight="1">
      <c r="A40" s="2" t="s">
        <v>116</v>
      </c>
      <c r="B40" s="9">
        <v>0</v>
      </c>
      <c r="C40" s="10">
        <f t="shared" si="0"/>
        <v>0</v>
      </c>
      <c r="D40" s="9">
        <v>106303</v>
      </c>
      <c r="E40" s="10">
        <f t="shared" si="1"/>
        <v>6.23790815922354</v>
      </c>
      <c r="F40" s="9">
        <f t="shared" si="2"/>
        <v>106303</v>
      </c>
      <c r="G40" s="10">
        <f t="shared" si="3"/>
        <v>6.23790815922354</v>
      </c>
    </row>
    <row r="41" spans="1:7" ht="30" customHeight="1">
      <c r="A41" s="2" t="s">
        <v>117</v>
      </c>
      <c r="B41" s="9">
        <v>0</v>
      </c>
      <c r="C41" s="10">
        <f t="shared" si="0"/>
        <v>0</v>
      </c>
      <c r="D41" s="9">
        <v>38686</v>
      </c>
      <c r="E41" s="10">
        <f t="shared" si="1"/>
        <v>2.2701119916439034</v>
      </c>
      <c r="F41" s="9">
        <f t="shared" si="2"/>
        <v>38686</v>
      </c>
      <c r="G41" s="10">
        <f t="shared" si="3"/>
        <v>2.2701119916439034</v>
      </c>
    </row>
    <row r="42" spans="1:7" ht="30" customHeight="1">
      <c r="A42" s="2" t="s">
        <v>118</v>
      </c>
      <c r="B42" s="9">
        <v>0</v>
      </c>
      <c r="C42" s="10">
        <f t="shared" si="0"/>
        <v>0</v>
      </c>
      <c r="D42" s="9">
        <v>8702</v>
      </c>
      <c r="E42" s="10">
        <f t="shared" si="1"/>
        <v>0.5106372990561249</v>
      </c>
      <c r="F42" s="9">
        <f t="shared" si="2"/>
        <v>8702</v>
      </c>
      <c r="G42" s="10">
        <f t="shared" si="3"/>
        <v>0.5106372990561249</v>
      </c>
    </row>
    <row r="43" spans="1:7" ht="30" customHeight="1">
      <c r="A43" s="2" t="s">
        <v>119</v>
      </c>
      <c r="B43" s="9">
        <v>0</v>
      </c>
      <c r="C43" s="10">
        <f t="shared" si="0"/>
        <v>0</v>
      </c>
      <c r="D43" s="9">
        <v>261</v>
      </c>
      <c r="E43" s="10">
        <f t="shared" si="1"/>
        <v>0.015315598144524087</v>
      </c>
      <c r="F43" s="9">
        <f t="shared" si="2"/>
        <v>261</v>
      </c>
      <c r="G43" s="10">
        <f t="shared" si="3"/>
        <v>0.015315598144524087</v>
      </c>
    </row>
    <row r="44" spans="1:7" ht="30" customHeight="1">
      <c r="A44" s="2" t="s">
        <v>122</v>
      </c>
      <c r="B44" s="9">
        <v>0</v>
      </c>
      <c r="C44" s="10">
        <f t="shared" si="0"/>
        <v>0</v>
      </c>
      <c r="D44" s="9">
        <v>205</v>
      </c>
      <c r="E44" s="10">
        <f t="shared" si="1"/>
        <v>0.012029492795507425</v>
      </c>
      <c r="F44" s="9">
        <f t="shared" si="2"/>
        <v>205</v>
      </c>
      <c r="G44" s="10">
        <f t="shared" si="3"/>
        <v>0.012029492795507425</v>
      </c>
    </row>
    <row r="45" spans="1:7" ht="30" customHeight="1">
      <c r="A45" s="2" t="s">
        <v>120</v>
      </c>
      <c r="B45" s="9">
        <v>0</v>
      </c>
      <c r="C45" s="10">
        <f t="shared" si="0"/>
        <v>0</v>
      </c>
      <c r="D45" s="9">
        <v>2789</v>
      </c>
      <c r="E45" s="10">
        <f t="shared" si="1"/>
        <v>0.163659782471562</v>
      </c>
      <c r="F45" s="9">
        <f t="shared" si="2"/>
        <v>2789</v>
      </c>
      <c r="G45" s="10">
        <f t="shared" si="3"/>
        <v>0.163659782471562</v>
      </c>
    </row>
    <row r="46" spans="1:7" ht="30" customHeight="1">
      <c r="A46" s="2" t="s">
        <v>90</v>
      </c>
      <c r="B46" s="9">
        <v>0</v>
      </c>
      <c r="C46" s="10">
        <f t="shared" si="0"/>
        <v>0</v>
      </c>
      <c r="D46" s="9">
        <v>25189</v>
      </c>
      <c r="E46" s="10">
        <f t="shared" si="1"/>
        <v>1.478101922078227</v>
      </c>
      <c r="F46" s="9">
        <f t="shared" si="2"/>
        <v>25189</v>
      </c>
      <c r="G46" s="10">
        <f t="shared" si="3"/>
        <v>1.478101922078227</v>
      </c>
    </row>
    <row r="47" spans="1:7" ht="30" customHeight="1">
      <c r="A47" s="2" t="s">
        <v>219</v>
      </c>
      <c r="B47" s="9">
        <v>44255</v>
      </c>
      <c r="C47" s="10">
        <f t="shared" si="0"/>
        <v>2.5969034325130784</v>
      </c>
      <c r="D47" s="9">
        <v>0</v>
      </c>
      <c r="E47" s="10">
        <f t="shared" si="1"/>
        <v>0</v>
      </c>
      <c r="F47" s="9">
        <f t="shared" si="2"/>
        <v>44255</v>
      </c>
      <c r="G47" s="10">
        <f t="shared" si="3"/>
        <v>2.5969034325130784</v>
      </c>
    </row>
    <row r="48" spans="1:7" ht="30" customHeight="1">
      <c r="A48" s="2" t="s">
        <v>124</v>
      </c>
      <c r="B48" s="9">
        <v>413</v>
      </c>
      <c r="C48" s="10">
        <f t="shared" si="0"/>
        <v>0.024235026948997884</v>
      </c>
      <c r="D48" s="9">
        <v>0</v>
      </c>
      <c r="E48" s="10">
        <f t="shared" si="1"/>
        <v>0</v>
      </c>
      <c r="F48" s="9">
        <f t="shared" si="2"/>
        <v>413</v>
      </c>
      <c r="G48" s="10">
        <f t="shared" si="3"/>
        <v>0.024235026948997884</v>
      </c>
    </row>
    <row r="49" spans="1:7" ht="30" customHeight="1">
      <c r="A49" s="2" t="s">
        <v>125</v>
      </c>
      <c r="B49" s="9">
        <v>309</v>
      </c>
      <c r="C49" s="10">
        <f t="shared" si="0"/>
        <v>0.018132259872252653</v>
      </c>
      <c r="D49" s="9">
        <v>0</v>
      </c>
      <c r="E49" s="10">
        <f t="shared" si="1"/>
        <v>0</v>
      </c>
      <c r="F49" s="9">
        <f t="shared" si="2"/>
        <v>309</v>
      </c>
      <c r="G49" s="10">
        <f t="shared" si="3"/>
        <v>0.018132259872252653</v>
      </c>
    </row>
    <row r="50" spans="1:7" ht="30" customHeight="1">
      <c r="A50" s="2" t="s">
        <v>466</v>
      </c>
      <c r="B50" s="9">
        <v>0</v>
      </c>
      <c r="C50" s="10">
        <f t="shared" si="0"/>
        <v>0</v>
      </c>
      <c r="D50" s="9">
        <v>12582</v>
      </c>
      <c r="E50" s="10">
        <f t="shared" si="1"/>
        <v>0.7383174553808508</v>
      </c>
      <c r="F50" s="9">
        <f t="shared" si="2"/>
        <v>12582</v>
      </c>
      <c r="G50" s="10">
        <f t="shared" si="3"/>
        <v>0.7383174553808508</v>
      </c>
    </row>
    <row r="51" spans="1:7" ht="30" customHeight="1">
      <c r="A51" s="2" t="s">
        <v>183</v>
      </c>
      <c r="B51" s="9">
        <v>0</v>
      </c>
      <c r="C51" s="10">
        <f t="shared" si="0"/>
        <v>0</v>
      </c>
      <c r="D51" s="9">
        <v>4008</v>
      </c>
      <c r="E51" s="10">
        <f t="shared" si="1"/>
        <v>0.2351912542653354</v>
      </c>
      <c r="F51" s="9">
        <f t="shared" si="2"/>
        <v>4008</v>
      </c>
      <c r="G51" s="10">
        <f t="shared" si="3"/>
        <v>0.2351912542653354</v>
      </c>
    </row>
    <row r="52" spans="1:7" ht="30" customHeight="1">
      <c r="A52" s="2" t="s">
        <v>127</v>
      </c>
      <c r="B52" s="9">
        <v>0</v>
      </c>
      <c r="C52" s="10">
        <f t="shared" si="0"/>
        <v>0</v>
      </c>
      <c r="D52" s="9">
        <v>87708</v>
      </c>
      <c r="E52" s="10">
        <f t="shared" si="1"/>
        <v>5.146745141992025</v>
      </c>
      <c r="F52" s="9">
        <f t="shared" si="2"/>
        <v>87708</v>
      </c>
      <c r="G52" s="10">
        <f t="shared" si="3"/>
        <v>5.146745141992025</v>
      </c>
    </row>
    <row r="53" spans="1:7" ht="30" customHeight="1">
      <c r="A53" s="2" t="s">
        <v>151</v>
      </c>
      <c r="B53" s="9">
        <v>0</v>
      </c>
      <c r="C53" s="10">
        <f t="shared" si="0"/>
        <v>0</v>
      </c>
      <c r="D53" s="9">
        <v>168356</v>
      </c>
      <c r="E53" s="10">
        <f t="shared" si="1"/>
        <v>9.879206288197308</v>
      </c>
      <c r="F53" s="9">
        <f t="shared" si="2"/>
        <v>168356</v>
      </c>
      <c r="G53" s="10">
        <f t="shared" si="3"/>
        <v>9.879206288197308</v>
      </c>
    </row>
    <row r="54" spans="1:7" ht="30" customHeight="1">
      <c r="A54" s="2" t="s">
        <v>152</v>
      </c>
      <c r="B54" s="9">
        <v>0</v>
      </c>
      <c r="C54" s="10">
        <f t="shared" si="0"/>
        <v>0</v>
      </c>
      <c r="D54" s="9">
        <v>350894</v>
      </c>
      <c r="E54" s="10">
        <f t="shared" si="1"/>
        <v>20.590618756033084</v>
      </c>
      <c r="F54" s="9">
        <f t="shared" si="2"/>
        <v>350894</v>
      </c>
      <c r="G54" s="10">
        <f t="shared" si="3"/>
        <v>20.590618756033084</v>
      </c>
    </row>
    <row r="55" spans="1:7" ht="30" customHeight="1">
      <c r="A55" s="2" t="s">
        <v>405</v>
      </c>
      <c r="B55" s="9">
        <v>0</v>
      </c>
      <c r="C55" s="10">
        <f t="shared" si="0"/>
        <v>0</v>
      </c>
      <c r="D55" s="9">
        <v>30439</v>
      </c>
      <c r="E55" s="10">
        <f t="shared" si="1"/>
        <v>1.786174298548539</v>
      </c>
      <c r="F55" s="9">
        <f t="shared" si="2"/>
        <v>30439</v>
      </c>
      <c r="G55" s="10">
        <f t="shared" si="3"/>
        <v>1.786174298548539</v>
      </c>
    </row>
    <row r="56" spans="1:7" ht="30" customHeight="1">
      <c r="A56" s="2" t="s">
        <v>228</v>
      </c>
      <c r="B56" s="9">
        <v>0</v>
      </c>
      <c r="C56" s="10">
        <f t="shared" si="0"/>
        <v>0</v>
      </c>
      <c r="D56" s="9">
        <v>46117</v>
      </c>
      <c r="E56" s="10">
        <f t="shared" si="1"/>
        <v>2.7061664353678823</v>
      </c>
      <c r="F56" s="9">
        <f t="shared" si="2"/>
        <v>46117</v>
      </c>
      <c r="G56" s="10">
        <f t="shared" si="3"/>
        <v>2.7061664353678823</v>
      </c>
    </row>
    <row r="57" spans="1:7" ht="30" customHeight="1">
      <c r="A57" s="2" t="s">
        <v>129</v>
      </c>
      <c r="B57" s="9">
        <v>0</v>
      </c>
      <c r="C57" s="10">
        <f t="shared" si="0"/>
        <v>0</v>
      </c>
      <c r="D57" s="9">
        <v>38660</v>
      </c>
      <c r="E57" s="10">
        <f t="shared" si="1"/>
        <v>2.268586299874717</v>
      </c>
      <c r="F57" s="9">
        <f t="shared" si="2"/>
        <v>38660</v>
      </c>
      <c r="G57" s="10">
        <f t="shared" si="3"/>
        <v>2.268586299874717</v>
      </c>
    </row>
    <row r="58" spans="1:7" ht="30" customHeight="1">
      <c r="A58" s="2" t="s">
        <v>96</v>
      </c>
      <c r="B58" s="9">
        <v>0</v>
      </c>
      <c r="C58" s="10">
        <f t="shared" si="0"/>
        <v>0</v>
      </c>
      <c r="D58" s="9">
        <v>33229</v>
      </c>
      <c r="E58" s="10">
        <f t="shared" si="1"/>
        <v>1.949892761472762</v>
      </c>
      <c r="F58" s="9">
        <f t="shared" si="2"/>
        <v>33229</v>
      </c>
      <c r="G58" s="10">
        <f t="shared" si="3"/>
        <v>1.949892761472762</v>
      </c>
    </row>
    <row r="59" spans="1:7" ht="30" customHeight="1">
      <c r="A59" s="2" t="s">
        <v>154</v>
      </c>
      <c r="B59" s="9">
        <v>0</v>
      </c>
      <c r="C59" s="10">
        <f t="shared" si="0"/>
        <v>0</v>
      </c>
      <c r="D59" s="9">
        <v>49433</v>
      </c>
      <c r="E59" s="10">
        <f t="shared" si="1"/>
        <v>2.9007508163917977</v>
      </c>
      <c r="F59" s="9">
        <f t="shared" si="2"/>
        <v>49433</v>
      </c>
      <c r="G59" s="10">
        <f t="shared" si="3"/>
        <v>2.9007508163917977</v>
      </c>
    </row>
    <row r="60" spans="1:7" ht="30" customHeight="1">
      <c r="A60" s="2" t="s">
        <v>121</v>
      </c>
      <c r="B60" s="9">
        <v>0</v>
      </c>
      <c r="C60" s="10">
        <f t="shared" si="0"/>
        <v>0</v>
      </c>
      <c r="D60" s="9">
        <v>8715</v>
      </c>
      <c r="E60" s="10">
        <f t="shared" si="1"/>
        <v>0.5114001449407181</v>
      </c>
      <c r="F60" s="9">
        <f t="shared" si="2"/>
        <v>8715</v>
      </c>
      <c r="G60" s="10">
        <f t="shared" si="3"/>
        <v>0.5114001449407181</v>
      </c>
    </row>
    <row r="61" spans="1:7" ht="30" customHeight="1">
      <c r="A61" s="18" t="s">
        <v>239</v>
      </c>
      <c r="B61" s="20">
        <v>0</v>
      </c>
      <c r="C61" s="21">
        <f t="shared" si="0"/>
        <v>0</v>
      </c>
      <c r="D61" s="20">
        <v>3850</v>
      </c>
      <c r="E61" s="21">
        <f t="shared" si="1"/>
        <v>0.22591974274489554</v>
      </c>
      <c r="F61" s="20">
        <f t="shared" si="2"/>
        <v>3850</v>
      </c>
      <c r="G61" s="21">
        <f t="shared" si="3"/>
        <v>0.22591974274489554</v>
      </c>
    </row>
    <row r="62" spans="1:7" ht="30" customHeight="1">
      <c r="A62" s="19" t="s">
        <v>156</v>
      </c>
      <c r="B62" s="12">
        <f>SUM(B8:B61)</f>
        <v>181936</v>
      </c>
      <c r="C62" s="22">
        <f t="shared" si="0"/>
        <v>10.676086835333848</v>
      </c>
      <c r="D62" s="12">
        <f>SUM(D8:D61)</f>
        <v>1522209</v>
      </c>
      <c r="E62" s="22">
        <f t="shared" si="1"/>
        <v>89.32391316466615</v>
      </c>
      <c r="F62" s="12">
        <f t="shared" si="2"/>
        <v>1704145</v>
      </c>
      <c r="G62" s="22">
        <f t="shared" si="3"/>
        <v>100</v>
      </c>
    </row>
    <row r="63" spans="1:7" ht="30" customHeight="1">
      <c r="A63" s="35" t="s">
        <v>562</v>
      </c>
      <c r="B63" s="35"/>
      <c r="C63" s="35"/>
      <c r="D63" s="35"/>
      <c r="E63" s="35"/>
      <c r="F63" s="35"/>
      <c r="G63" s="35"/>
    </row>
    <row r="64" spans="1:7" ht="15" customHeight="1">
      <c r="A64" s="32" t="s">
        <v>563</v>
      </c>
      <c r="B64" s="32"/>
      <c r="C64" s="32"/>
      <c r="D64" s="32"/>
      <c r="E64" s="32"/>
      <c r="F64" s="32"/>
      <c r="G64" s="32"/>
    </row>
  </sheetData>
  <mergeCells count="8">
    <mergeCell ref="A2:G2"/>
    <mergeCell ref="A4:G4"/>
    <mergeCell ref="A64:G64"/>
    <mergeCell ref="A63:G63"/>
    <mergeCell ref="F6:G6"/>
    <mergeCell ref="A6:A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581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98</v>
      </c>
      <c r="B8" s="7">
        <v>0</v>
      </c>
      <c r="C8" s="8">
        <f>(B8*100)/$F$48</f>
        <v>0</v>
      </c>
      <c r="D8" s="7">
        <v>681</v>
      </c>
      <c r="E8" s="8">
        <f>(D8*100)/$F$48</f>
        <v>0.18589643848629525</v>
      </c>
      <c r="F8" s="7">
        <f>B8+D8</f>
        <v>681</v>
      </c>
      <c r="G8" s="8">
        <f>(F8*100)/$F$48</f>
        <v>0.18589643848629525</v>
      </c>
    </row>
    <row r="9" spans="1:7" ht="30" customHeight="1">
      <c r="A9" s="2" t="s">
        <v>99</v>
      </c>
      <c r="B9" s="9">
        <v>0</v>
      </c>
      <c r="C9" s="10">
        <f aca="true" t="shared" si="0" ref="C9:C48">(B9*100)/$F$48</f>
        <v>0</v>
      </c>
      <c r="D9" s="9">
        <v>3366</v>
      </c>
      <c r="E9" s="10">
        <f aca="true" t="shared" si="1" ref="E9:E48">(D9*100)/$F$48</f>
        <v>0.9188361408882083</v>
      </c>
      <c r="F9" s="9">
        <f aca="true" t="shared" si="2" ref="F9:F48">B9+D9</f>
        <v>3366</v>
      </c>
      <c r="G9" s="10">
        <f aca="true" t="shared" si="3" ref="G9:G48">(F9*100)/$F$48</f>
        <v>0.9188361408882083</v>
      </c>
    </row>
    <row r="10" spans="1:7" ht="30" customHeight="1">
      <c r="A10" s="2" t="s">
        <v>457</v>
      </c>
      <c r="B10" s="9">
        <v>1321</v>
      </c>
      <c r="C10" s="10">
        <f t="shared" si="0"/>
        <v>0.3606008740681293</v>
      </c>
      <c r="D10" s="9">
        <v>0</v>
      </c>
      <c r="E10" s="10">
        <f t="shared" si="1"/>
        <v>0</v>
      </c>
      <c r="F10" s="9">
        <f t="shared" si="2"/>
        <v>1321</v>
      </c>
      <c r="G10" s="10">
        <f t="shared" si="3"/>
        <v>0.3606008740681293</v>
      </c>
    </row>
    <row r="11" spans="1:7" ht="30" customHeight="1">
      <c r="A11" s="2" t="s">
        <v>102</v>
      </c>
      <c r="B11" s="9">
        <v>124</v>
      </c>
      <c r="C11" s="10">
        <f t="shared" si="0"/>
        <v>0.03384898439398034</v>
      </c>
      <c r="D11" s="9">
        <v>0</v>
      </c>
      <c r="E11" s="10">
        <f t="shared" si="1"/>
        <v>0</v>
      </c>
      <c r="F11" s="9">
        <f t="shared" si="2"/>
        <v>124</v>
      </c>
      <c r="G11" s="10">
        <f t="shared" si="3"/>
        <v>0.03384898439398034</v>
      </c>
    </row>
    <row r="12" spans="1:7" ht="30" customHeight="1">
      <c r="A12" s="2" t="s">
        <v>458</v>
      </c>
      <c r="B12" s="9">
        <v>175</v>
      </c>
      <c r="C12" s="10">
        <f t="shared" si="0"/>
        <v>0.047770744104407736</v>
      </c>
      <c r="D12" s="9">
        <v>0</v>
      </c>
      <c r="E12" s="10">
        <f t="shared" si="1"/>
        <v>0</v>
      </c>
      <c r="F12" s="9">
        <f t="shared" si="2"/>
        <v>175</v>
      </c>
      <c r="G12" s="10">
        <f t="shared" si="3"/>
        <v>0.047770744104407736</v>
      </c>
    </row>
    <row r="13" spans="1:7" ht="30" customHeight="1">
      <c r="A13" s="2" t="s">
        <v>203</v>
      </c>
      <c r="B13" s="9">
        <v>16222</v>
      </c>
      <c r="C13" s="10">
        <f t="shared" si="0"/>
        <v>4.428211490638299</v>
      </c>
      <c r="D13" s="9">
        <v>0</v>
      </c>
      <c r="E13" s="10">
        <f t="shared" si="1"/>
        <v>0</v>
      </c>
      <c r="F13" s="9">
        <f t="shared" si="2"/>
        <v>16222</v>
      </c>
      <c r="G13" s="10">
        <f t="shared" si="3"/>
        <v>4.428211490638299</v>
      </c>
    </row>
    <row r="14" spans="1:7" ht="30" customHeight="1">
      <c r="A14" s="2" t="s">
        <v>79</v>
      </c>
      <c r="B14" s="9">
        <v>6415</v>
      </c>
      <c r="C14" s="10">
        <f t="shared" si="0"/>
        <v>1.7511389910272894</v>
      </c>
      <c r="D14" s="9">
        <v>0</v>
      </c>
      <c r="E14" s="10">
        <f t="shared" si="1"/>
        <v>0</v>
      </c>
      <c r="F14" s="9">
        <f t="shared" si="2"/>
        <v>6415</v>
      </c>
      <c r="G14" s="10">
        <f t="shared" si="3"/>
        <v>1.7511389910272894</v>
      </c>
    </row>
    <row r="15" spans="1:7" ht="30" customHeight="1">
      <c r="A15" s="2" t="s">
        <v>105</v>
      </c>
      <c r="B15" s="9">
        <v>0</v>
      </c>
      <c r="C15" s="10">
        <f t="shared" si="0"/>
        <v>0</v>
      </c>
      <c r="D15" s="9">
        <v>1792</v>
      </c>
      <c r="E15" s="10">
        <f t="shared" si="1"/>
        <v>0.4891724196291352</v>
      </c>
      <c r="F15" s="9">
        <f t="shared" si="2"/>
        <v>1792</v>
      </c>
      <c r="G15" s="10">
        <f t="shared" si="3"/>
        <v>0.4891724196291352</v>
      </c>
    </row>
    <row r="16" spans="1:7" ht="30" customHeight="1">
      <c r="A16" s="2" t="s">
        <v>82</v>
      </c>
      <c r="B16" s="9">
        <v>0</v>
      </c>
      <c r="C16" s="10">
        <f t="shared" si="0"/>
        <v>0</v>
      </c>
      <c r="D16" s="9">
        <v>43201</v>
      </c>
      <c r="E16" s="10">
        <f t="shared" si="1"/>
        <v>11.792822377454392</v>
      </c>
      <c r="F16" s="9">
        <f t="shared" si="2"/>
        <v>43201</v>
      </c>
      <c r="G16" s="10">
        <f t="shared" si="3"/>
        <v>11.792822377454392</v>
      </c>
    </row>
    <row r="17" spans="1:7" ht="30" customHeight="1">
      <c r="A17" s="2" t="s">
        <v>83</v>
      </c>
      <c r="B17" s="9">
        <v>0</v>
      </c>
      <c r="C17" s="10">
        <f t="shared" si="0"/>
        <v>0</v>
      </c>
      <c r="D17" s="9">
        <v>7683</v>
      </c>
      <c r="E17" s="10">
        <f t="shared" si="1"/>
        <v>2.097272154023798</v>
      </c>
      <c r="F17" s="9">
        <f t="shared" si="2"/>
        <v>7683</v>
      </c>
      <c r="G17" s="10">
        <f t="shared" si="3"/>
        <v>2.097272154023798</v>
      </c>
    </row>
    <row r="18" spans="1:7" ht="30" customHeight="1">
      <c r="A18" s="2" t="s">
        <v>459</v>
      </c>
      <c r="B18" s="9">
        <v>0</v>
      </c>
      <c r="C18" s="10">
        <f t="shared" si="0"/>
        <v>0</v>
      </c>
      <c r="D18" s="9">
        <v>568</v>
      </c>
      <c r="E18" s="10">
        <f t="shared" si="1"/>
        <v>0.15505018657887767</v>
      </c>
      <c r="F18" s="9">
        <f t="shared" si="2"/>
        <v>568</v>
      </c>
      <c r="G18" s="10">
        <f t="shared" si="3"/>
        <v>0.15505018657887767</v>
      </c>
    </row>
    <row r="19" spans="1:7" ht="30" customHeight="1">
      <c r="A19" s="2" t="s">
        <v>75</v>
      </c>
      <c r="B19" s="9">
        <v>25374</v>
      </c>
      <c r="C19" s="10">
        <f t="shared" si="0"/>
        <v>6.926484919458526</v>
      </c>
      <c r="D19" s="9">
        <v>0</v>
      </c>
      <c r="E19" s="10">
        <f t="shared" si="1"/>
        <v>0</v>
      </c>
      <c r="F19" s="9">
        <f t="shared" si="2"/>
        <v>25374</v>
      </c>
      <c r="G19" s="10">
        <f t="shared" si="3"/>
        <v>6.926484919458526</v>
      </c>
    </row>
    <row r="20" spans="1:7" ht="30" customHeight="1">
      <c r="A20" s="2" t="s">
        <v>86</v>
      </c>
      <c r="B20" s="9">
        <v>48653</v>
      </c>
      <c r="C20" s="10">
        <f t="shared" si="0"/>
        <v>13.281085788067141</v>
      </c>
      <c r="D20" s="9">
        <v>0</v>
      </c>
      <c r="E20" s="10">
        <f t="shared" si="1"/>
        <v>0</v>
      </c>
      <c r="F20" s="9">
        <f t="shared" si="2"/>
        <v>48653</v>
      </c>
      <c r="G20" s="10">
        <f t="shared" si="3"/>
        <v>13.281085788067141</v>
      </c>
    </row>
    <row r="21" spans="1:7" ht="30" customHeight="1">
      <c r="A21" s="2" t="s">
        <v>87</v>
      </c>
      <c r="B21" s="9">
        <v>44081</v>
      </c>
      <c r="C21" s="10">
        <f t="shared" si="0"/>
        <v>12.033040976379414</v>
      </c>
      <c r="D21" s="9">
        <v>0</v>
      </c>
      <c r="E21" s="10">
        <f t="shared" si="1"/>
        <v>0</v>
      </c>
      <c r="F21" s="9">
        <f t="shared" si="2"/>
        <v>44081</v>
      </c>
      <c r="G21" s="10">
        <f t="shared" si="3"/>
        <v>12.033040976379414</v>
      </c>
    </row>
    <row r="22" spans="1:7" ht="30" customHeight="1">
      <c r="A22" s="2" t="s">
        <v>460</v>
      </c>
      <c r="B22" s="9">
        <v>4521</v>
      </c>
      <c r="C22" s="10">
        <f t="shared" si="0"/>
        <v>1.2341230519772994</v>
      </c>
      <c r="D22" s="9">
        <v>0</v>
      </c>
      <c r="E22" s="10">
        <f t="shared" si="1"/>
        <v>0</v>
      </c>
      <c r="F22" s="9">
        <f t="shared" si="2"/>
        <v>4521</v>
      </c>
      <c r="G22" s="10">
        <f t="shared" si="3"/>
        <v>1.2341230519772994</v>
      </c>
    </row>
    <row r="23" spans="1:7" ht="30" customHeight="1">
      <c r="A23" s="2" t="s">
        <v>461</v>
      </c>
      <c r="B23" s="9">
        <v>5171</v>
      </c>
      <c r="C23" s="10">
        <f t="shared" si="0"/>
        <v>1.4115572443650994</v>
      </c>
      <c r="D23" s="9">
        <v>0</v>
      </c>
      <c r="E23" s="10">
        <f t="shared" si="1"/>
        <v>0</v>
      </c>
      <c r="F23" s="9">
        <f t="shared" si="2"/>
        <v>5171</v>
      </c>
      <c r="G23" s="10">
        <f t="shared" si="3"/>
        <v>1.4115572443650994</v>
      </c>
    </row>
    <row r="24" spans="1:7" ht="30" customHeight="1">
      <c r="A24" s="2" t="s">
        <v>113</v>
      </c>
      <c r="B24" s="9">
        <v>0</v>
      </c>
      <c r="C24" s="10">
        <f t="shared" si="0"/>
        <v>0</v>
      </c>
      <c r="D24" s="9">
        <v>1065</v>
      </c>
      <c r="E24" s="10">
        <f t="shared" si="1"/>
        <v>0.2907190998353957</v>
      </c>
      <c r="F24" s="9">
        <f t="shared" si="2"/>
        <v>1065</v>
      </c>
      <c r="G24" s="10">
        <f t="shared" si="3"/>
        <v>0.2907190998353957</v>
      </c>
    </row>
    <row r="25" spans="1:7" ht="30" customHeight="1">
      <c r="A25" s="2" t="s">
        <v>216</v>
      </c>
      <c r="B25" s="9">
        <v>0</v>
      </c>
      <c r="C25" s="10">
        <f t="shared" si="0"/>
        <v>0</v>
      </c>
      <c r="D25" s="9">
        <v>315</v>
      </c>
      <c r="E25" s="10">
        <f t="shared" si="1"/>
        <v>0.08598733938793393</v>
      </c>
      <c r="F25" s="9">
        <f t="shared" si="2"/>
        <v>315</v>
      </c>
      <c r="G25" s="10">
        <f t="shared" si="3"/>
        <v>0.08598733938793393</v>
      </c>
    </row>
    <row r="26" spans="1:7" ht="30" customHeight="1">
      <c r="A26" s="2" t="s">
        <v>462</v>
      </c>
      <c r="B26" s="9">
        <v>0</v>
      </c>
      <c r="C26" s="10">
        <f t="shared" si="0"/>
        <v>0</v>
      </c>
      <c r="D26" s="9">
        <v>750</v>
      </c>
      <c r="E26" s="10">
        <f t="shared" si="1"/>
        <v>0.20473176044746175</v>
      </c>
      <c r="F26" s="9">
        <f t="shared" si="2"/>
        <v>750</v>
      </c>
      <c r="G26" s="10">
        <f t="shared" si="3"/>
        <v>0.20473176044746175</v>
      </c>
    </row>
    <row r="27" spans="1:7" ht="30" customHeight="1">
      <c r="A27" s="2" t="s">
        <v>88</v>
      </c>
      <c r="B27" s="9">
        <v>0</v>
      </c>
      <c r="C27" s="10">
        <f t="shared" si="0"/>
        <v>0</v>
      </c>
      <c r="D27" s="9">
        <v>29654</v>
      </c>
      <c r="E27" s="10">
        <f t="shared" si="1"/>
        <v>8.09482083241204</v>
      </c>
      <c r="F27" s="9">
        <f t="shared" si="2"/>
        <v>29654</v>
      </c>
      <c r="G27" s="10">
        <f t="shared" si="3"/>
        <v>8.09482083241204</v>
      </c>
    </row>
    <row r="28" spans="1:7" ht="30" customHeight="1">
      <c r="A28" s="2" t="s">
        <v>89</v>
      </c>
      <c r="B28" s="9">
        <v>0</v>
      </c>
      <c r="C28" s="10">
        <f t="shared" si="0"/>
        <v>0</v>
      </c>
      <c r="D28" s="9">
        <v>15751</v>
      </c>
      <c r="E28" s="10">
        <f t="shared" si="1"/>
        <v>4.299639945077293</v>
      </c>
      <c r="F28" s="9">
        <f t="shared" si="2"/>
        <v>15751</v>
      </c>
      <c r="G28" s="10">
        <f t="shared" si="3"/>
        <v>4.299639945077293</v>
      </c>
    </row>
    <row r="29" spans="1:7" ht="30" customHeight="1">
      <c r="A29" s="2" t="s">
        <v>463</v>
      </c>
      <c r="B29" s="9">
        <v>0</v>
      </c>
      <c r="C29" s="10">
        <f t="shared" si="0"/>
        <v>0</v>
      </c>
      <c r="D29" s="9">
        <v>20655</v>
      </c>
      <c r="E29" s="10">
        <f t="shared" si="1"/>
        <v>5.638312682723096</v>
      </c>
      <c r="F29" s="9">
        <f t="shared" si="2"/>
        <v>20655</v>
      </c>
      <c r="G29" s="10">
        <f t="shared" si="3"/>
        <v>5.638312682723096</v>
      </c>
    </row>
    <row r="30" spans="1:7" ht="30" customHeight="1">
      <c r="A30" s="2" t="s">
        <v>464</v>
      </c>
      <c r="B30" s="9">
        <v>0</v>
      </c>
      <c r="C30" s="10">
        <f t="shared" si="0"/>
        <v>0</v>
      </c>
      <c r="D30" s="9">
        <v>6132</v>
      </c>
      <c r="E30" s="10">
        <f t="shared" si="1"/>
        <v>1.673886873418447</v>
      </c>
      <c r="F30" s="9">
        <f t="shared" si="2"/>
        <v>6132</v>
      </c>
      <c r="G30" s="10">
        <f t="shared" si="3"/>
        <v>1.673886873418447</v>
      </c>
    </row>
    <row r="31" spans="1:7" ht="30" customHeight="1">
      <c r="A31" s="2" t="s">
        <v>465</v>
      </c>
      <c r="B31" s="9">
        <v>0</v>
      </c>
      <c r="C31" s="10">
        <f t="shared" si="0"/>
        <v>0</v>
      </c>
      <c r="D31" s="9">
        <v>2635</v>
      </c>
      <c r="E31" s="10">
        <f t="shared" si="1"/>
        <v>0.7192909183720823</v>
      </c>
      <c r="F31" s="9">
        <f t="shared" si="2"/>
        <v>2635</v>
      </c>
      <c r="G31" s="10">
        <f t="shared" si="3"/>
        <v>0.7192909183720823</v>
      </c>
    </row>
    <row r="32" spans="1:7" ht="30" customHeight="1">
      <c r="A32" s="2" t="s">
        <v>90</v>
      </c>
      <c r="B32" s="9">
        <v>0</v>
      </c>
      <c r="C32" s="10">
        <f t="shared" si="0"/>
        <v>0</v>
      </c>
      <c r="D32" s="9">
        <v>2261</v>
      </c>
      <c r="E32" s="10">
        <f t="shared" si="1"/>
        <v>0.617198013828948</v>
      </c>
      <c r="F32" s="9">
        <f t="shared" si="2"/>
        <v>2261</v>
      </c>
      <c r="G32" s="10">
        <f t="shared" si="3"/>
        <v>0.617198013828948</v>
      </c>
    </row>
    <row r="33" spans="1:7" ht="30" customHeight="1">
      <c r="A33" s="2" t="s">
        <v>219</v>
      </c>
      <c r="B33" s="9">
        <v>30792</v>
      </c>
      <c r="C33" s="10">
        <f t="shared" si="0"/>
        <v>8.405467156930989</v>
      </c>
      <c r="D33" s="9"/>
      <c r="E33" s="10">
        <f t="shared" si="1"/>
        <v>0</v>
      </c>
      <c r="F33" s="9">
        <f t="shared" si="2"/>
        <v>30792</v>
      </c>
      <c r="G33" s="10">
        <f t="shared" si="3"/>
        <v>8.405467156930989</v>
      </c>
    </row>
    <row r="34" spans="1:7" ht="30" customHeight="1">
      <c r="A34" s="2" t="s">
        <v>466</v>
      </c>
      <c r="B34" s="9">
        <v>0</v>
      </c>
      <c r="C34" s="10">
        <f t="shared" si="0"/>
        <v>0</v>
      </c>
      <c r="D34" s="9">
        <v>1480</v>
      </c>
      <c r="E34" s="10">
        <f t="shared" si="1"/>
        <v>0.4040040072829912</v>
      </c>
      <c r="F34" s="9">
        <f t="shared" si="2"/>
        <v>1480</v>
      </c>
      <c r="G34" s="10">
        <f t="shared" si="3"/>
        <v>0.4040040072829912</v>
      </c>
    </row>
    <row r="35" spans="1:7" ht="30" customHeight="1">
      <c r="A35" s="2" t="s">
        <v>127</v>
      </c>
      <c r="B35" s="9">
        <v>0</v>
      </c>
      <c r="C35" s="10">
        <f t="shared" si="0"/>
        <v>0</v>
      </c>
      <c r="D35" s="9">
        <v>9424</v>
      </c>
      <c r="E35" s="10">
        <f t="shared" si="1"/>
        <v>2.572522813942506</v>
      </c>
      <c r="F35" s="9">
        <f t="shared" si="2"/>
        <v>9424</v>
      </c>
      <c r="G35" s="10">
        <f t="shared" si="3"/>
        <v>2.572522813942506</v>
      </c>
    </row>
    <row r="36" spans="1:7" ht="30" customHeight="1">
      <c r="A36" s="2" t="s">
        <v>93</v>
      </c>
      <c r="B36" s="9">
        <v>0</v>
      </c>
      <c r="C36" s="10">
        <f t="shared" si="0"/>
        <v>0</v>
      </c>
      <c r="D36" s="9">
        <v>8692</v>
      </c>
      <c r="E36" s="10">
        <f t="shared" si="1"/>
        <v>2.3727046157457834</v>
      </c>
      <c r="F36" s="9">
        <f t="shared" si="2"/>
        <v>8692</v>
      </c>
      <c r="G36" s="10">
        <f t="shared" si="3"/>
        <v>2.3727046157457834</v>
      </c>
    </row>
    <row r="37" spans="1:7" ht="30" customHeight="1">
      <c r="A37" s="2" t="s">
        <v>94</v>
      </c>
      <c r="B37" s="9">
        <v>0</v>
      </c>
      <c r="C37" s="10">
        <f t="shared" si="0"/>
        <v>0</v>
      </c>
      <c r="D37" s="9">
        <v>1923</v>
      </c>
      <c r="E37" s="10">
        <f t="shared" si="1"/>
        <v>0.5249322337872919</v>
      </c>
      <c r="F37" s="9">
        <f t="shared" si="2"/>
        <v>1923</v>
      </c>
      <c r="G37" s="10">
        <f t="shared" si="3"/>
        <v>0.5249322337872919</v>
      </c>
    </row>
    <row r="38" spans="1:7" ht="30" customHeight="1">
      <c r="A38" s="2" t="s">
        <v>331</v>
      </c>
      <c r="B38" s="9">
        <v>0</v>
      </c>
      <c r="C38" s="10">
        <f t="shared" si="0"/>
        <v>0</v>
      </c>
      <c r="D38" s="9">
        <v>5147</v>
      </c>
      <c r="E38" s="10">
        <f t="shared" si="1"/>
        <v>1.4050058280307807</v>
      </c>
      <c r="F38" s="9">
        <f t="shared" si="2"/>
        <v>5147</v>
      </c>
      <c r="G38" s="10">
        <f t="shared" si="3"/>
        <v>1.4050058280307807</v>
      </c>
    </row>
    <row r="39" spans="1:7" ht="30" customHeight="1">
      <c r="A39" s="2" t="s">
        <v>467</v>
      </c>
      <c r="B39" s="9">
        <v>0</v>
      </c>
      <c r="C39" s="10">
        <f t="shared" si="0"/>
        <v>0</v>
      </c>
      <c r="D39" s="9">
        <v>653</v>
      </c>
      <c r="E39" s="10">
        <f t="shared" si="1"/>
        <v>0.17825311942959002</v>
      </c>
      <c r="F39" s="9">
        <f t="shared" si="2"/>
        <v>653</v>
      </c>
      <c r="G39" s="10">
        <f t="shared" si="3"/>
        <v>0.17825311942959002</v>
      </c>
    </row>
    <row r="40" spans="1:7" ht="30" customHeight="1">
      <c r="A40" s="2" t="s">
        <v>468</v>
      </c>
      <c r="B40" s="9">
        <v>0</v>
      </c>
      <c r="C40" s="10">
        <f t="shared" si="0"/>
        <v>0</v>
      </c>
      <c r="D40" s="9">
        <v>116</v>
      </c>
      <c r="E40" s="10">
        <f t="shared" si="1"/>
        <v>0.031665178949207416</v>
      </c>
      <c r="F40" s="9">
        <f t="shared" si="2"/>
        <v>116</v>
      </c>
      <c r="G40" s="10">
        <f t="shared" si="3"/>
        <v>0.031665178949207416</v>
      </c>
    </row>
    <row r="41" spans="1:7" ht="30" customHeight="1">
      <c r="A41" s="2" t="s">
        <v>95</v>
      </c>
      <c r="B41" s="9">
        <v>0</v>
      </c>
      <c r="C41" s="10">
        <f t="shared" si="0"/>
        <v>0</v>
      </c>
      <c r="D41" s="9">
        <v>517</v>
      </c>
      <c r="E41" s="10">
        <f t="shared" si="1"/>
        <v>0.14112842686845029</v>
      </c>
      <c r="F41" s="9">
        <f t="shared" si="2"/>
        <v>517</v>
      </c>
      <c r="G41" s="10">
        <f t="shared" si="3"/>
        <v>0.14112842686845029</v>
      </c>
    </row>
    <row r="42" spans="1:7" ht="30" customHeight="1">
      <c r="A42" s="2" t="s">
        <v>130</v>
      </c>
      <c r="B42" s="9">
        <v>0</v>
      </c>
      <c r="C42" s="10">
        <f t="shared" si="0"/>
        <v>0</v>
      </c>
      <c r="D42" s="9">
        <v>4575</v>
      </c>
      <c r="E42" s="10">
        <f t="shared" si="1"/>
        <v>1.2488637387295165</v>
      </c>
      <c r="F42" s="9">
        <f t="shared" si="2"/>
        <v>4575</v>
      </c>
      <c r="G42" s="10">
        <f t="shared" si="3"/>
        <v>1.2488637387295165</v>
      </c>
    </row>
    <row r="43" spans="1:7" ht="30" customHeight="1">
      <c r="A43" s="2" t="s">
        <v>97</v>
      </c>
      <c r="B43" s="9">
        <v>0</v>
      </c>
      <c r="C43" s="10">
        <f t="shared" si="0"/>
        <v>0</v>
      </c>
      <c r="D43" s="9">
        <v>10559</v>
      </c>
      <c r="E43" s="10">
        <f t="shared" si="1"/>
        <v>2.8823502114196646</v>
      </c>
      <c r="F43" s="9">
        <f t="shared" si="2"/>
        <v>10559</v>
      </c>
      <c r="G43" s="10">
        <f t="shared" si="3"/>
        <v>2.8823502114196646</v>
      </c>
    </row>
    <row r="44" spans="1:7" ht="30" customHeight="1">
      <c r="A44" s="2" t="s">
        <v>469</v>
      </c>
      <c r="B44" s="9">
        <v>0</v>
      </c>
      <c r="C44" s="10">
        <f t="shared" si="0"/>
        <v>0</v>
      </c>
      <c r="D44" s="9">
        <v>1704</v>
      </c>
      <c r="E44" s="10">
        <f t="shared" si="1"/>
        <v>0.46515055973663305</v>
      </c>
      <c r="F44" s="9">
        <f t="shared" si="2"/>
        <v>1704</v>
      </c>
      <c r="G44" s="10">
        <f t="shared" si="3"/>
        <v>0.46515055973663305</v>
      </c>
    </row>
    <row r="45" spans="1:7" ht="30" customHeight="1">
      <c r="A45" s="2" t="s">
        <v>470</v>
      </c>
      <c r="B45" s="9">
        <v>183</v>
      </c>
      <c r="C45" s="10">
        <f t="shared" si="0"/>
        <v>0.04995454954918066</v>
      </c>
      <c r="D45" s="9">
        <v>0</v>
      </c>
      <c r="E45" s="10">
        <f t="shared" si="1"/>
        <v>0</v>
      </c>
      <c r="F45" s="9">
        <f t="shared" si="2"/>
        <v>183</v>
      </c>
      <c r="G45" s="10">
        <f t="shared" si="3"/>
        <v>0.04995454954918066</v>
      </c>
    </row>
    <row r="46" spans="1:7" ht="30" customHeight="1">
      <c r="A46" s="2" t="s">
        <v>335</v>
      </c>
      <c r="B46" s="9">
        <v>1851</v>
      </c>
      <c r="C46" s="10">
        <f t="shared" si="0"/>
        <v>0.5052779847843356</v>
      </c>
      <c r="D46" s="9">
        <v>0</v>
      </c>
      <c r="E46" s="10">
        <f t="shared" si="1"/>
        <v>0</v>
      </c>
      <c r="F46" s="9">
        <f t="shared" si="2"/>
        <v>1851</v>
      </c>
      <c r="G46" s="10">
        <f t="shared" si="3"/>
        <v>0.5052779847843356</v>
      </c>
    </row>
    <row r="47" spans="1:7" ht="30" customHeight="1">
      <c r="A47" s="2" t="s">
        <v>471</v>
      </c>
      <c r="B47" s="9">
        <v>151</v>
      </c>
      <c r="C47" s="10">
        <f t="shared" si="0"/>
        <v>0.041219327770088965</v>
      </c>
      <c r="D47" s="9">
        <v>0</v>
      </c>
      <c r="E47" s="10">
        <f t="shared" si="1"/>
        <v>0</v>
      </c>
      <c r="F47" s="9">
        <f t="shared" si="2"/>
        <v>151</v>
      </c>
      <c r="G47" s="10">
        <f t="shared" si="3"/>
        <v>0.041219327770088965</v>
      </c>
    </row>
    <row r="48" spans="1:7" ht="30" customHeight="1">
      <c r="A48" s="19" t="s">
        <v>132</v>
      </c>
      <c r="B48" s="12">
        <f>SUM(B8:B47)</f>
        <v>185034</v>
      </c>
      <c r="C48" s="22">
        <f t="shared" si="0"/>
        <v>50.50978208351418</v>
      </c>
      <c r="D48" s="12">
        <f>SUM(D8:D47)</f>
        <v>181299</v>
      </c>
      <c r="E48" s="22">
        <f t="shared" si="1"/>
        <v>49.49021791648582</v>
      </c>
      <c r="F48" s="12">
        <f t="shared" si="2"/>
        <v>366333</v>
      </c>
      <c r="G48" s="22">
        <f t="shared" si="3"/>
        <v>100</v>
      </c>
    </row>
    <row r="49" spans="1:7" ht="30" customHeight="1">
      <c r="A49" s="35" t="s">
        <v>562</v>
      </c>
      <c r="B49" s="35"/>
      <c r="C49" s="35"/>
      <c r="D49" s="35"/>
      <c r="E49" s="35"/>
      <c r="F49" s="35"/>
      <c r="G49" s="35"/>
    </row>
    <row r="50" spans="1:7" ht="15" customHeight="1">
      <c r="A50" s="32" t="s">
        <v>563</v>
      </c>
      <c r="B50" s="32"/>
      <c r="C50" s="32"/>
      <c r="D50" s="32"/>
      <c r="E50" s="32"/>
      <c r="F50" s="32"/>
      <c r="G50" s="32"/>
    </row>
  </sheetData>
  <mergeCells count="8">
    <mergeCell ref="A2:G2"/>
    <mergeCell ref="A4:G4"/>
    <mergeCell ref="A49:G49"/>
    <mergeCell ref="A50:G50"/>
    <mergeCell ref="F6:G6"/>
    <mergeCell ref="A6:A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582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157</v>
      </c>
      <c r="B8" s="7">
        <v>65583</v>
      </c>
      <c r="C8" s="8">
        <f>(B8*100)/$F$31</f>
        <v>11.78924851023288</v>
      </c>
      <c r="D8" s="7">
        <v>0</v>
      </c>
      <c r="E8" s="8">
        <f>(D8*100)/$F$31</f>
        <v>0</v>
      </c>
      <c r="F8" s="7">
        <f>B8+D8</f>
        <v>65583</v>
      </c>
      <c r="G8" s="8">
        <f>(F8*100)/$F$31</f>
        <v>11.78924851023288</v>
      </c>
    </row>
    <row r="9" spans="1:7" ht="30" customHeight="1">
      <c r="A9" s="2" t="s">
        <v>233</v>
      </c>
      <c r="B9" s="9">
        <v>0</v>
      </c>
      <c r="C9" s="10">
        <f aca="true" t="shared" si="0" ref="C9:C31">(B9*100)/$F$31</f>
        <v>0</v>
      </c>
      <c r="D9" s="9">
        <v>32754</v>
      </c>
      <c r="E9" s="10">
        <f aca="true" t="shared" si="1" ref="E9:E31">(D9*100)/$F$31</f>
        <v>5.8878832274242985</v>
      </c>
      <c r="F9" s="9">
        <f aca="true" t="shared" si="2" ref="F9:F31">B9+D9</f>
        <v>32754</v>
      </c>
      <c r="G9" s="10">
        <f aca="true" t="shared" si="3" ref="G9:G31">(F9*100)/$F$31</f>
        <v>5.8878832274242985</v>
      </c>
    </row>
    <row r="10" spans="1:7" ht="30" customHeight="1">
      <c r="A10" s="2" t="s">
        <v>234</v>
      </c>
      <c r="B10" s="9">
        <v>0</v>
      </c>
      <c r="C10" s="10">
        <f t="shared" si="0"/>
        <v>0</v>
      </c>
      <c r="D10" s="9">
        <v>1496</v>
      </c>
      <c r="E10" s="10">
        <f t="shared" si="1"/>
        <v>0.26892206473184194</v>
      </c>
      <c r="F10" s="9">
        <f t="shared" si="2"/>
        <v>1496</v>
      </c>
      <c r="G10" s="10">
        <f t="shared" si="3"/>
        <v>0.26892206473184194</v>
      </c>
    </row>
    <row r="11" spans="1:7" ht="30" customHeight="1">
      <c r="A11" s="2" t="s">
        <v>162</v>
      </c>
      <c r="B11" s="9">
        <v>0</v>
      </c>
      <c r="C11" s="10">
        <f t="shared" si="0"/>
        <v>0</v>
      </c>
      <c r="D11" s="9">
        <v>160</v>
      </c>
      <c r="E11" s="10">
        <f t="shared" si="1"/>
        <v>0.028761718153138174</v>
      </c>
      <c r="F11" s="9">
        <f t="shared" si="2"/>
        <v>160</v>
      </c>
      <c r="G11" s="10">
        <f t="shared" si="3"/>
        <v>0.028761718153138174</v>
      </c>
    </row>
    <row r="12" spans="1:7" ht="30" customHeight="1">
      <c r="A12" s="2" t="s">
        <v>12</v>
      </c>
      <c r="B12" s="9">
        <v>0</v>
      </c>
      <c r="C12" s="10">
        <f t="shared" si="0"/>
        <v>0</v>
      </c>
      <c r="D12" s="9">
        <v>113</v>
      </c>
      <c r="E12" s="10">
        <f t="shared" si="1"/>
        <v>0.020312963445653833</v>
      </c>
      <c r="F12" s="9">
        <f t="shared" si="2"/>
        <v>113</v>
      </c>
      <c r="G12" s="10">
        <f t="shared" si="3"/>
        <v>0.020312963445653833</v>
      </c>
    </row>
    <row r="13" spans="1:7" ht="30" customHeight="1">
      <c r="A13" s="2" t="s">
        <v>193</v>
      </c>
      <c r="B13" s="9">
        <v>0</v>
      </c>
      <c r="C13" s="10">
        <f t="shared" si="0"/>
        <v>0</v>
      </c>
      <c r="D13" s="9">
        <v>482</v>
      </c>
      <c r="E13" s="10">
        <f t="shared" si="1"/>
        <v>0.08664467593632874</v>
      </c>
      <c r="F13" s="9">
        <f t="shared" si="2"/>
        <v>482</v>
      </c>
      <c r="G13" s="10">
        <f t="shared" si="3"/>
        <v>0.08664467593632874</v>
      </c>
    </row>
    <row r="14" spans="1:7" ht="30" customHeight="1">
      <c r="A14" s="2" t="s">
        <v>236</v>
      </c>
      <c r="B14" s="9">
        <v>26106</v>
      </c>
      <c r="C14" s="10">
        <f t="shared" si="0"/>
        <v>4.692833838161407</v>
      </c>
      <c r="D14" s="9">
        <v>0</v>
      </c>
      <c r="E14" s="10">
        <f t="shared" si="1"/>
        <v>0</v>
      </c>
      <c r="F14" s="9">
        <f t="shared" si="2"/>
        <v>26106</v>
      </c>
      <c r="G14" s="10">
        <f t="shared" si="3"/>
        <v>4.692833838161407</v>
      </c>
    </row>
    <row r="15" spans="1:7" ht="30" customHeight="1">
      <c r="A15" s="2" t="s">
        <v>214</v>
      </c>
      <c r="B15" s="9">
        <v>1732</v>
      </c>
      <c r="C15" s="10">
        <f t="shared" si="0"/>
        <v>0.31134559900772074</v>
      </c>
      <c r="D15" s="9">
        <v>0</v>
      </c>
      <c r="E15" s="10">
        <f t="shared" si="1"/>
        <v>0</v>
      </c>
      <c r="F15" s="9">
        <f t="shared" si="2"/>
        <v>1732</v>
      </c>
      <c r="G15" s="10">
        <f t="shared" si="3"/>
        <v>0.31134559900772074</v>
      </c>
    </row>
    <row r="16" spans="1:7" ht="30" customHeight="1">
      <c r="A16" s="2" t="s">
        <v>166</v>
      </c>
      <c r="B16" s="9">
        <v>2809</v>
      </c>
      <c r="C16" s="10">
        <f t="shared" si="0"/>
        <v>0.504947914326032</v>
      </c>
      <c r="D16" s="9">
        <v>0</v>
      </c>
      <c r="E16" s="10">
        <f t="shared" si="1"/>
        <v>0</v>
      </c>
      <c r="F16" s="9">
        <f t="shared" si="2"/>
        <v>2809</v>
      </c>
      <c r="G16" s="10">
        <f t="shared" si="3"/>
        <v>0.504947914326032</v>
      </c>
    </row>
    <row r="17" spans="1:7" ht="30" customHeight="1">
      <c r="A17" s="2" t="s">
        <v>169</v>
      </c>
      <c r="B17" s="9">
        <v>0</v>
      </c>
      <c r="C17" s="10">
        <f t="shared" si="0"/>
        <v>0</v>
      </c>
      <c r="D17" s="9">
        <v>65613</v>
      </c>
      <c r="E17" s="10">
        <f t="shared" si="1"/>
        <v>11.794641332386593</v>
      </c>
      <c r="F17" s="9">
        <f t="shared" si="2"/>
        <v>65613</v>
      </c>
      <c r="G17" s="10">
        <f t="shared" si="3"/>
        <v>11.794641332386593</v>
      </c>
    </row>
    <row r="18" spans="1:7" ht="30" customHeight="1">
      <c r="A18" s="2" t="s">
        <v>119</v>
      </c>
      <c r="B18" s="9">
        <v>0</v>
      </c>
      <c r="C18" s="10">
        <f t="shared" si="0"/>
        <v>0</v>
      </c>
      <c r="D18" s="9">
        <v>3026</v>
      </c>
      <c r="E18" s="10">
        <f t="shared" si="1"/>
        <v>0.5439559945712257</v>
      </c>
      <c r="F18" s="9">
        <f t="shared" si="2"/>
        <v>3026</v>
      </c>
      <c r="G18" s="10">
        <f t="shared" si="3"/>
        <v>0.5439559945712257</v>
      </c>
    </row>
    <row r="19" spans="1:7" ht="30" customHeight="1">
      <c r="A19" s="2" t="s">
        <v>13</v>
      </c>
      <c r="B19" s="9">
        <v>0</v>
      </c>
      <c r="C19" s="10">
        <f t="shared" si="0"/>
        <v>0</v>
      </c>
      <c r="D19" s="9">
        <v>9687</v>
      </c>
      <c r="E19" s="10">
        <f t="shared" si="1"/>
        <v>1.7413422734340593</v>
      </c>
      <c r="F19" s="9">
        <f t="shared" si="2"/>
        <v>9687</v>
      </c>
      <c r="G19" s="10">
        <f t="shared" si="3"/>
        <v>1.7413422734340593</v>
      </c>
    </row>
    <row r="20" spans="1:7" ht="30" customHeight="1">
      <c r="A20" s="2" t="s">
        <v>14</v>
      </c>
      <c r="B20" s="9">
        <v>1105</v>
      </c>
      <c r="C20" s="10">
        <f t="shared" si="0"/>
        <v>0.1986356159951105</v>
      </c>
      <c r="D20" s="9">
        <v>0</v>
      </c>
      <c r="E20" s="10">
        <f t="shared" si="1"/>
        <v>0</v>
      </c>
      <c r="F20" s="9">
        <f t="shared" si="2"/>
        <v>1105</v>
      </c>
      <c r="G20" s="10">
        <f t="shared" si="3"/>
        <v>0.1986356159951105</v>
      </c>
    </row>
    <row r="21" spans="1:7" ht="30" customHeight="1">
      <c r="A21" s="2" t="s">
        <v>198</v>
      </c>
      <c r="B21" s="9">
        <v>6226</v>
      </c>
      <c r="C21" s="10">
        <f t="shared" si="0"/>
        <v>1.1191903576339892</v>
      </c>
      <c r="D21" s="9">
        <v>0</v>
      </c>
      <c r="E21" s="10">
        <f t="shared" si="1"/>
        <v>0</v>
      </c>
      <c r="F21" s="9">
        <f t="shared" si="2"/>
        <v>6226</v>
      </c>
      <c r="G21" s="10">
        <f t="shared" si="3"/>
        <v>1.1191903576339892</v>
      </c>
    </row>
    <row r="22" spans="1:7" ht="30" customHeight="1">
      <c r="A22" s="2" t="s">
        <v>225</v>
      </c>
      <c r="B22" s="9">
        <v>115044</v>
      </c>
      <c r="C22" s="10">
        <f t="shared" si="0"/>
        <v>20.680394395060176</v>
      </c>
      <c r="D22" s="9">
        <v>0</v>
      </c>
      <c r="E22" s="10">
        <f t="shared" si="1"/>
        <v>0</v>
      </c>
      <c r="F22" s="9">
        <f t="shared" si="2"/>
        <v>115044</v>
      </c>
      <c r="G22" s="10">
        <f t="shared" si="3"/>
        <v>20.680394395060176</v>
      </c>
    </row>
    <row r="23" spans="1:7" ht="30" customHeight="1">
      <c r="A23" s="2" t="s">
        <v>309</v>
      </c>
      <c r="B23" s="9">
        <v>4107</v>
      </c>
      <c r="C23" s="10">
        <f t="shared" si="0"/>
        <v>0.7382773528433655</v>
      </c>
      <c r="D23" s="9">
        <v>0</v>
      </c>
      <c r="E23" s="10">
        <f t="shared" si="1"/>
        <v>0</v>
      </c>
      <c r="F23" s="9">
        <f t="shared" si="2"/>
        <v>4107</v>
      </c>
      <c r="G23" s="10">
        <f t="shared" si="3"/>
        <v>0.7382773528433655</v>
      </c>
    </row>
    <row r="24" spans="1:7" ht="30" customHeight="1">
      <c r="A24" s="2" t="s">
        <v>15</v>
      </c>
      <c r="B24" s="9">
        <v>2003</v>
      </c>
      <c r="C24" s="10">
        <f t="shared" si="0"/>
        <v>0.3600607591295985</v>
      </c>
      <c r="D24" s="9">
        <v>0</v>
      </c>
      <c r="E24" s="10">
        <f t="shared" si="1"/>
        <v>0</v>
      </c>
      <c r="F24" s="9">
        <f t="shared" si="2"/>
        <v>2003</v>
      </c>
      <c r="G24" s="10">
        <f t="shared" si="3"/>
        <v>0.3600607591295985</v>
      </c>
    </row>
    <row r="25" spans="1:7" ht="30" customHeight="1">
      <c r="A25" s="2" t="s">
        <v>183</v>
      </c>
      <c r="B25" s="9">
        <v>0</v>
      </c>
      <c r="C25" s="10">
        <f t="shared" si="0"/>
        <v>0</v>
      </c>
      <c r="D25" s="9">
        <v>96210</v>
      </c>
      <c r="E25" s="10">
        <f t="shared" si="1"/>
        <v>17.2947806469589</v>
      </c>
      <c r="F25" s="9">
        <f t="shared" si="2"/>
        <v>96210</v>
      </c>
      <c r="G25" s="10">
        <f t="shared" si="3"/>
        <v>17.2947806469589</v>
      </c>
    </row>
    <row r="26" spans="1:7" ht="30" customHeight="1">
      <c r="A26" s="2" t="s">
        <v>228</v>
      </c>
      <c r="B26" s="9">
        <v>0</v>
      </c>
      <c r="C26" s="10">
        <f t="shared" si="0"/>
        <v>0</v>
      </c>
      <c r="D26" s="9">
        <v>18414</v>
      </c>
      <c r="E26" s="10">
        <f t="shared" si="1"/>
        <v>3.3101142379492896</v>
      </c>
      <c r="F26" s="9">
        <f t="shared" si="2"/>
        <v>18414</v>
      </c>
      <c r="G26" s="10">
        <f t="shared" si="3"/>
        <v>3.3101142379492896</v>
      </c>
    </row>
    <row r="27" spans="1:7" ht="30" customHeight="1">
      <c r="A27" s="2" t="s">
        <v>16</v>
      </c>
      <c r="B27" s="9">
        <v>0</v>
      </c>
      <c r="C27" s="10">
        <f t="shared" si="0"/>
        <v>0</v>
      </c>
      <c r="D27" s="9">
        <v>67613</v>
      </c>
      <c r="E27" s="10">
        <f t="shared" si="1"/>
        <v>12.154162809300821</v>
      </c>
      <c r="F27" s="9">
        <f t="shared" si="2"/>
        <v>67613</v>
      </c>
      <c r="G27" s="10">
        <f t="shared" si="3"/>
        <v>12.154162809300821</v>
      </c>
    </row>
    <row r="28" spans="1:7" ht="30" customHeight="1">
      <c r="A28" s="2" t="s">
        <v>200</v>
      </c>
      <c r="B28" s="9">
        <v>0</v>
      </c>
      <c r="C28" s="10">
        <f t="shared" si="0"/>
        <v>0</v>
      </c>
      <c r="D28" s="9">
        <v>10265</v>
      </c>
      <c r="E28" s="10">
        <f t="shared" si="1"/>
        <v>1.8452439802622709</v>
      </c>
      <c r="F28" s="9">
        <f t="shared" si="2"/>
        <v>10265</v>
      </c>
      <c r="G28" s="10">
        <f t="shared" si="3"/>
        <v>1.8452439802622709</v>
      </c>
    </row>
    <row r="29" spans="1:7" ht="30" customHeight="1">
      <c r="A29" s="2" t="s">
        <v>239</v>
      </c>
      <c r="B29" s="9">
        <v>0</v>
      </c>
      <c r="C29" s="10">
        <f t="shared" si="0"/>
        <v>0</v>
      </c>
      <c r="D29" s="9">
        <v>2221</v>
      </c>
      <c r="E29" s="10">
        <f t="shared" si="1"/>
        <v>0.39924860011324925</v>
      </c>
      <c r="F29" s="9">
        <f t="shared" si="2"/>
        <v>2221</v>
      </c>
      <c r="G29" s="10">
        <f t="shared" si="3"/>
        <v>0.39924860011324925</v>
      </c>
    </row>
    <row r="30" spans="1:7" ht="30" customHeight="1">
      <c r="A30" s="2" t="s">
        <v>201</v>
      </c>
      <c r="B30" s="9">
        <v>0</v>
      </c>
      <c r="C30" s="10">
        <f t="shared" si="0"/>
        <v>0</v>
      </c>
      <c r="D30" s="9">
        <v>23526</v>
      </c>
      <c r="E30" s="10">
        <f t="shared" si="1"/>
        <v>4.229051132942054</v>
      </c>
      <c r="F30" s="9">
        <f t="shared" si="2"/>
        <v>23526</v>
      </c>
      <c r="G30" s="10">
        <f t="shared" si="3"/>
        <v>4.229051132942054</v>
      </c>
    </row>
    <row r="31" spans="1:7" ht="30" customHeight="1">
      <c r="A31" s="19" t="s">
        <v>156</v>
      </c>
      <c r="B31" s="12">
        <f aca="true" t="shared" si="4" ref="B31:D31">SUM(B8:B30)</f>
        <v>224715</v>
      </c>
      <c r="C31" s="22">
        <f t="shared" si="0"/>
        <v>40.39493434239028</v>
      </c>
      <c r="D31" s="12">
        <f t="shared" si="4"/>
        <v>331580</v>
      </c>
      <c r="E31" s="22">
        <f t="shared" si="1"/>
        <v>59.60506565760972</v>
      </c>
      <c r="F31" s="12">
        <f t="shared" si="2"/>
        <v>556295</v>
      </c>
      <c r="G31" s="22">
        <f t="shared" si="3"/>
        <v>100</v>
      </c>
    </row>
    <row r="32" spans="1:7" ht="30" customHeight="1">
      <c r="A32" s="35" t="s">
        <v>562</v>
      </c>
      <c r="B32" s="35"/>
      <c r="C32" s="35"/>
      <c r="D32" s="35"/>
      <c r="E32" s="35"/>
      <c r="F32" s="35"/>
      <c r="G32" s="35"/>
    </row>
    <row r="33" spans="1:7" ht="15" customHeight="1">
      <c r="A33" s="32" t="s">
        <v>563</v>
      </c>
      <c r="B33" s="32"/>
      <c r="C33" s="32"/>
      <c r="D33" s="32"/>
      <c r="E33" s="32"/>
      <c r="F33" s="32"/>
      <c r="G33" s="32"/>
    </row>
  </sheetData>
  <mergeCells count="8">
    <mergeCell ref="A2:G2"/>
    <mergeCell ref="A4:G4"/>
    <mergeCell ref="F6:G6"/>
    <mergeCell ref="A32:G32"/>
    <mergeCell ref="A33:G33"/>
    <mergeCell ref="A6:A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0"/>
  <sheetViews>
    <sheetView showGridLines="0" view="pageBreakPreview" zoomScale="60" workbookViewId="0" topLeftCell="A1">
      <selection activeCell="A2" sqref="A2:G2"/>
    </sheetView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583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316</v>
      </c>
      <c r="B8" s="7">
        <v>1741</v>
      </c>
      <c r="C8" s="8">
        <f>(B8*100)/$F$66</f>
        <v>0.07941934921750729</v>
      </c>
      <c r="D8" s="7">
        <v>0</v>
      </c>
      <c r="E8" s="8">
        <f>(D8*100)/$F$66</f>
        <v>0</v>
      </c>
      <c r="F8" s="7">
        <f>B8+D8</f>
        <v>1741</v>
      </c>
      <c r="G8" s="8">
        <f>(F8*100)/$F$66</f>
        <v>0.07941934921750729</v>
      </c>
    </row>
    <row r="9" spans="1:7" ht="30" customHeight="1">
      <c r="A9" s="2" t="s">
        <v>472</v>
      </c>
      <c r="B9" s="9">
        <v>761</v>
      </c>
      <c r="C9" s="10">
        <f aca="true" t="shared" si="0" ref="C9:C66">(B9*100)/$F$66</f>
        <v>0.03471460353505057</v>
      </c>
      <c r="D9" s="9">
        <v>0</v>
      </c>
      <c r="E9" s="10">
        <f aca="true" t="shared" si="1" ref="E9:E66">(D9*100)/$F$66</f>
        <v>0</v>
      </c>
      <c r="F9" s="9">
        <f aca="true" t="shared" si="2" ref="F9:F66">B9+D9</f>
        <v>761</v>
      </c>
      <c r="G9" s="10">
        <f aca="true" t="shared" si="3" ref="G9:G66">(F9*100)/$F$66</f>
        <v>0.03471460353505057</v>
      </c>
    </row>
    <row r="10" spans="1:7" ht="30" customHeight="1">
      <c r="A10" s="2" t="s">
        <v>473</v>
      </c>
      <c r="B10" s="9">
        <v>108</v>
      </c>
      <c r="C10" s="10">
        <f t="shared" si="0"/>
        <v>0.0049266454425564545</v>
      </c>
      <c r="D10" s="9">
        <v>0</v>
      </c>
      <c r="E10" s="10">
        <f t="shared" si="1"/>
        <v>0</v>
      </c>
      <c r="F10" s="9">
        <f t="shared" si="2"/>
        <v>108</v>
      </c>
      <c r="G10" s="10">
        <f t="shared" si="3"/>
        <v>0.0049266454425564545</v>
      </c>
    </row>
    <row r="11" spans="1:7" ht="30" customHeight="1">
      <c r="A11" s="2" t="s">
        <v>474</v>
      </c>
      <c r="B11" s="9">
        <v>1924</v>
      </c>
      <c r="C11" s="10">
        <f t="shared" si="0"/>
        <v>0.08776727621739462</v>
      </c>
      <c r="D11" s="9">
        <v>0</v>
      </c>
      <c r="E11" s="10">
        <f t="shared" si="1"/>
        <v>0</v>
      </c>
      <c r="F11" s="9">
        <f t="shared" si="2"/>
        <v>1924</v>
      </c>
      <c r="G11" s="10">
        <f t="shared" si="3"/>
        <v>0.08776727621739462</v>
      </c>
    </row>
    <row r="12" spans="1:7" ht="30" customHeight="1">
      <c r="A12" s="2" t="s">
        <v>203</v>
      </c>
      <c r="B12" s="9">
        <v>12298</v>
      </c>
      <c r="C12" s="10">
        <f t="shared" si="0"/>
        <v>0.5609989412274007</v>
      </c>
      <c r="D12" s="9">
        <v>0</v>
      </c>
      <c r="E12" s="10">
        <f t="shared" si="1"/>
        <v>0</v>
      </c>
      <c r="F12" s="9">
        <f t="shared" si="2"/>
        <v>12298</v>
      </c>
      <c r="G12" s="10">
        <f t="shared" si="3"/>
        <v>0.5609989412274007</v>
      </c>
    </row>
    <row r="13" spans="1:7" ht="30" customHeight="1">
      <c r="A13" s="2" t="s">
        <v>79</v>
      </c>
      <c r="B13" s="9">
        <v>1603</v>
      </c>
      <c r="C13" s="10">
        <f t="shared" si="0"/>
        <v>0.07312419115201849</v>
      </c>
      <c r="D13" s="9">
        <v>0</v>
      </c>
      <c r="E13" s="10">
        <f t="shared" si="1"/>
        <v>0</v>
      </c>
      <c r="F13" s="9">
        <f t="shared" si="2"/>
        <v>1603</v>
      </c>
      <c r="G13" s="10">
        <f t="shared" si="3"/>
        <v>0.07312419115201849</v>
      </c>
    </row>
    <row r="14" spans="1:7" ht="30" customHeight="1">
      <c r="A14" s="2" t="s">
        <v>80</v>
      </c>
      <c r="B14" s="9">
        <v>1887</v>
      </c>
      <c r="C14" s="10">
        <f t="shared" si="0"/>
        <v>0.08607944398244471</v>
      </c>
      <c r="D14" s="9">
        <v>0</v>
      </c>
      <c r="E14" s="10">
        <f t="shared" si="1"/>
        <v>0</v>
      </c>
      <c r="F14" s="9">
        <f t="shared" si="2"/>
        <v>1887</v>
      </c>
      <c r="G14" s="10">
        <f t="shared" si="3"/>
        <v>0.08607944398244471</v>
      </c>
    </row>
    <row r="15" spans="1:7" ht="30" customHeight="1">
      <c r="A15" s="2" t="s">
        <v>475</v>
      </c>
      <c r="B15" s="9">
        <v>6557</v>
      </c>
      <c r="C15" s="10">
        <f t="shared" si="0"/>
        <v>0.2991112422855803</v>
      </c>
      <c r="D15" s="9">
        <v>0</v>
      </c>
      <c r="E15" s="10">
        <f t="shared" si="1"/>
        <v>0</v>
      </c>
      <c r="F15" s="9">
        <f t="shared" si="2"/>
        <v>6557</v>
      </c>
      <c r="G15" s="10">
        <f t="shared" si="3"/>
        <v>0.2991112422855803</v>
      </c>
    </row>
    <row r="16" spans="1:7" ht="30" customHeight="1">
      <c r="A16" s="2" t="s">
        <v>161</v>
      </c>
      <c r="B16" s="9">
        <v>0</v>
      </c>
      <c r="C16" s="10">
        <f t="shared" si="0"/>
        <v>0</v>
      </c>
      <c r="D16" s="9">
        <v>1267</v>
      </c>
      <c r="E16" s="10">
        <f t="shared" si="1"/>
        <v>0.057796849775176184</v>
      </c>
      <c r="F16" s="9">
        <f t="shared" si="2"/>
        <v>1267</v>
      </c>
      <c r="G16" s="10">
        <f t="shared" si="3"/>
        <v>0.057796849775176184</v>
      </c>
    </row>
    <row r="17" spans="1:7" ht="30" customHeight="1">
      <c r="A17" s="2" t="s">
        <v>476</v>
      </c>
      <c r="B17" s="9">
        <v>0</v>
      </c>
      <c r="C17" s="10">
        <f t="shared" si="0"/>
        <v>0</v>
      </c>
      <c r="D17" s="9">
        <v>6930</v>
      </c>
      <c r="E17" s="10">
        <f t="shared" si="1"/>
        <v>0.3161264158973725</v>
      </c>
      <c r="F17" s="9">
        <f t="shared" si="2"/>
        <v>6930</v>
      </c>
      <c r="G17" s="10">
        <f t="shared" si="3"/>
        <v>0.3161264158973725</v>
      </c>
    </row>
    <row r="18" spans="1:7" ht="30" customHeight="1">
      <c r="A18" s="2" t="s">
        <v>105</v>
      </c>
      <c r="B18" s="9">
        <v>0</v>
      </c>
      <c r="C18" s="10">
        <f t="shared" si="0"/>
        <v>0</v>
      </c>
      <c r="D18" s="9">
        <v>11982</v>
      </c>
      <c r="E18" s="10">
        <f t="shared" si="1"/>
        <v>0.54658394159918</v>
      </c>
      <c r="F18" s="9">
        <f t="shared" si="2"/>
        <v>11982</v>
      </c>
      <c r="G18" s="10">
        <f t="shared" si="3"/>
        <v>0.54658394159918</v>
      </c>
    </row>
    <row r="19" spans="1:7" ht="30" customHeight="1">
      <c r="A19" s="2" t="s">
        <v>82</v>
      </c>
      <c r="B19" s="9">
        <v>0</v>
      </c>
      <c r="C19" s="10">
        <f t="shared" si="0"/>
        <v>0</v>
      </c>
      <c r="D19" s="9">
        <v>48558</v>
      </c>
      <c r="E19" s="10">
        <f t="shared" si="1"/>
        <v>2.215074531478299</v>
      </c>
      <c r="F19" s="9">
        <f t="shared" si="2"/>
        <v>48558</v>
      </c>
      <c r="G19" s="10">
        <f t="shared" si="3"/>
        <v>2.215074531478299</v>
      </c>
    </row>
    <row r="20" spans="1:7" ht="30" customHeight="1">
      <c r="A20" s="2" t="s">
        <v>83</v>
      </c>
      <c r="B20" s="9">
        <v>0</v>
      </c>
      <c r="C20" s="10">
        <f t="shared" si="0"/>
        <v>0</v>
      </c>
      <c r="D20" s="9">
        <v>78332</v>
      </c>
      <c r="E20" s="10">
        <f t="shared" si="1"/>
        <v>3.573277692651224</v>
      </c>
      <c r="F20" s="9">
        <f t="shared" si="2"/>
        <v>78332</v>
      </c>
      <c r="G20" s="10">
        <f t="shared" si="3"/>
        <v>3.573277692651224</v>
      </c>
    </row>
    <row r="21" spans="1:7" ht="30" customHeight="1">
      <c r="A21" s="2" t="s">
        <v>477</v>
      </c>
      <c r="B21" s="9">
        <v>0</v>
      </c>
      <c r="C21" s="10">
        <f t="shared" si="0"/>
        <v>0</v>
      </c>
      <c r="D21" s="9">
        <v>9672</v>
      </c>
      <c r="E21" s="10">
        <f t="shared" si="1"/>
        <v>0.44120846963338917</v>
      </c>
      <c r="F21" s="9">
        <f t="shared" si="2"/>
        <v>9672</v>
      </c>
      <c r="G21" s="10">
        <f t="shared" si="3"/>
        <v>0.44120846963338917</v>
      </c>
    </row>
    <row r="22" spans="1:7" ht="30" customHeight="1">
      <c r="A22" s="2" t="s">
        <v>478</v>
      </c>
      <c r="B22" s="9">
        <v>0</v>
      </c>
      <c r="C22" s="10">
        <f t="shared" si="0"/>
        <v>0</v>
      </c>
      <c r="D22" s="9">
        <v>49381</v>
      </c>
      <c r="E22" s="10">
        <f t="shared" si="1"/>
        <v>2.252617394434077</v>
      </c>
      <c r="F22" s="9">
        <f t="shared" si="2"/>
        <v>49381</v>
      </c>
      <c r="G22" s="10">
        <f t="shared" si="3"/>
        <v>2.252617394434077</v>
      </c>
    </row>
    <row r="23" spans="1:7" ht="30" customHeight="1">
      <c r="A23" s="2" t="s">
        <v>479</v>
      </c>
      <c r="B23" s="9">
        <v>0</v>
      </c>
      <c r="C23" s="10">
        <f t="shared" si="0"/>
        <v>0</v>
      </c>
      <c r="D23" s="9">
        <v>6542</v>
      </c>
      <c r="E23" s="10">
        <f t="shared" si="1"/>
        <v>0.2984269859741141</v>
      </c>
      <c r="F23" s="9">
        <f t="shared" si="2"/>
        <v>6542</v>
      </c>
      <c r="G23" s="10">
        <f t="shared" si="3"/>
        <v>0.2984269859741141</v>
      </c>
    </row>
    <row r="24" spans="1:7" ht="30" customHeight="1">
      <c r="A24" s="2" t="s">
        <v>107</v>
      </c>
      <c r="B24" s="9">
        <v>0</v>
      </c>
      <c r="C24" s="10">
        <f t="shared" si="0"/>
        <v>0</v>
      </c>
      <c r="D24" s="9">
        <v>689</v>
      </c>
      <c r="E24" s="10">
        <f t="shared" si="1"/>
        <v>0.03143017324001294</v>
      </c>
      <c r="F24" s="9">
        <f t="shared" si="2"/>
        <v>689</v>
      </c>
      <c r="G24" s="10">
        <f t="shared" si="3"/>
        <v>0.03143017324001294</v>
      </c>
    </row>
    <row r="25" spans="1:7" ht="30" customHeight="1">
      <c r="A25" s="2" t="s">
        <v>108</v>
      </c>
      <c r="B25" s="9">
        <v>0</v>
      </c>
      <c r="C25" s="10">
        <f t="shared" si="0"/>
        <v>0</v>
      </c>
      <c r="D25" s="9">
        <v>439</v>
      </c>
      <c r="E25" s="10">
        <f t="shared" si="1"/>
        <v>0.020025901382243368</v>
      </c>
      <c r="F25" s="9">
        <f t="shared" si="2"/>
        <v>439</v>
      </c>
      <c r="G25" s="10">
        <f t="shared" si="3"/>
        <v>0.020025901382243368</v>
      </c>
    </row>
    <row r="26" spans="1:7" ht="30" customHeight="1">
      <c r="A26" s="2" t="s">
        <v>84</v>
      </c>
      <c r="B26" s="9">
        <v>0</v>
      </c>
      <c r="C26" s="10">
        <f t="shared" si="0"/>
        <v>0</v>
      </c>
      <c r="D26" s="9">
        <v>1277</v>
      </c>
      <c r="E26" s="10">
        <f t="shared" si="1"/>
        <v>0.05825302064948697</v>
      </c>
      <c r="F26" s="9">
        <f t="shared" si="2"/>
        <v>1277</v>
      </c>
      <c r="G26" s="10">
        <f t="shared" si="3"/>
        <v>0.05825302064948697</v>
      </c>
    </row>
    <row r="27" spans="1:7" ht="30" customHeight="1">
      <c r="A27" s="2" t="s">
        <v>480</v>
      </c>
      <c r="B27" s="9">
        <v>0</v>
      </c>
      <c r="C27" s="10">
        <f t="shared" si="0"/>
        <v>0</v>
      </c>
      <c r="D27" s="9">
        <v>8400</v>
      </c>
      <c r="E27" s="10">
        <f t="shared" si="1"/>
        <v>0.38318353442105757</v>
      </c>
      <c r="F27" s="9">
        <f t="shared" si="2"/>
        <v>8400</v>
      </c>
      <c r="G27" s="10">
        <f t="shared" si="3"/>
        <v>0.38318353442105757</v>
      </c>
    </row>
    <row r="28" spans="1:7" ht="30" customHeight="1">
      <c r="A28" s="2" t="s">
        <v>481</v>
      </c>
      <c r="B28" s="9">
        <v>0</v>
      </c>
      <c r="C28" s="10">
        <f t="shared" si="0"/>
        <v>0</v>
      </c>
      <c r="D28" s="9">
        <v>246</v>
      </c>
      <c r="E28" s="10">
        <f t="shared" si="1"/>
        <v>0.011221803508045258</v>
      </c>
      <c r="F28" s="9">
        <f t="shared" si="2"/>
        <v>246</v>
      </c>
      <c r="G28" s="10">
        <f t="shared" si="3"/>
        <v>0.011221803508045258</v>
      </c>
    </row>
    <row r="29" spans="1:7" ht="30" customHeight="1">
      <c r="A29" s="2" t="s">
        <v>482</v>
      </c>
      <c r="B29" s="9">
        <v>416</v>
      </c>
      <c r="C29" s="10">
        <f t="shared" si="0"/>
        <v>0.018976708371328567</v>
      </c>
      <c r="D29" s="9">
        <v>0</v>
      </c>
      <c r="E29" s="10">
        <f t="shared" si="1"/>
        <v>0</v>
      </c>
      <c r="F29" s="9">
        <f t="shared" si="2"/>
        <v>416</v>
      </c>
      <c r="G29" s="10">
        <f t="shared" si="3"/>
        <v>0.018976708371328567</v>
      </c>
    </row>
    <row r="30" spans="1:7" ht="30" customHeight="1">
      <c r="A30" s="2" t="s">
        <v>483</v>
      </c>
      <c r="B30" s="9">
        <v>696</v>
      </c>
      <c r="C30" s="10">
        <f t="shared" si="0"/>
        <v>0.031749492852030485</v>
      </c>
      <c r="D30" s="9">
        <v>0</v>
      </c>
      <c r="E30" s="10">
        <f t="shared" si="1"/>
        <v>0</v>
      </c>
      <c r="F30" s="9">
        <f t="shared" si="2"/>
        <v>696</v>
      </c>
      <c r="G30" s="10">
        <f t="shared" si="3"/>
        <v>0.031749492852030485</v>
      </c>
    </row>
    <row r="31" spans="1:7" ht="30" customHeight="1">
      <c r="A31" s="2" t="s">
        <v>75</v>
      </c>
      <c r="B31" s="9">
        <v>42386</v>
      </c>
      <c r="C31" s="10">
        <f t="shared" si="0"/>
        <v>1.9335258678536842</v>
      </c>
      <c r="D31" s="9">
        <v>0</v>
      </c>
      <c r="E31" s="10">
        <f t="shared" si="1"/>
        <v>0</v>
      </c>
      <c r="F31" s="9">
        <f t="shared" si="2"/>
        <v>42386</v>
      </c>
      <c r="G31" s="10">
        <f t="shared" si="3"/>
        <v>1.9335258678536842</v>
      </c>
    </row>
    <row r="32" spans="1:7" ht="30" customHeight="1">
      <c r="A32" s="2" t="s">
        <v>86</v>
      </c>
      <c r="B32" s="9">
        <v>195788</v>
      </c>
      <c r="C32" s="10">
        <f t="shared" si="0"/>
        <v>8.931278313955955</v>
      </c>
      <c r="D32" s="9">
        <v>0</v>
      </c>
      <c r="E32" s="10">
        <f t="shared" si="1"/>
        <v>0</v>
      </c>
      <c r="F32" s="9">
        <f t="shared" si="2"/>
        <v>195788</v>
      </c>
      <c r="G32" s="10">
        <f t="shared" si="3"/>
        <v>8.931278313955955</v>
      </c>
    </row>
    <row r="33" spans="1:7" ht="30" customHeight="1">
      <c r="A33" s="2" t="s">
        <v>87</v>
      </c>
      <c r="B33" s="9">
        <v>479590</v>
      </c>
      <c r="C33" s="10">
        <f t="shared" si="0"/>
        <v>21.877498961070835</v>
      </c>
      <c r="D33" s="9">
        <v>0</v>
      </c>
      <c r="E33" s="10">
        <f t="shared" si="1"/>
        <v>0</v>
      </c>
      <c r="F33" s="9">
        <f t="shared" si="2"/>
        <v>479590</v>
      </c>
      <c r="G33" s="10">
        <f t="shared" si="3"/>
        <v>21.877498961070835</v>
      </c>
    </row>
    <row r="34" spans="1:7" ht="30" customHeight="1">
      <c r="A34" s="2" t="s">
        <v>484</v>
      </c>
      <c r="B34" s="9">
        <v>5895</v>
      </c>
      <c r="C34" s="10">
        <f t="shared" si="0"/>
        <v>0.2689127304062065</v>
      </c>
      <c r="D34" s="9">
        <v>0</v>
      </c>
      <c r="E34" s="10">
        <f t="shared" si="1"/>
        <v>0</v>
      </c>
      <c r="F34" s="9">
        <f t="shared" si="2"/>
        <v>5895</v>
      </c>
      <c r="G34" s="10">
        <f t="shared" si="3"/>
        <v>0.2689127304062065</v>
      </c>
    </row>
    <row r="35" spans="1:7" ht="30" customHeight="1">
      <c r="A35" s="2" t="s">
        <v>485</v>
      </c>
      <c r="B35" s="9">
        <v>2151</v>
      </c>
      <c r="C35" s="10">
        <f t="shared" si="0"/>
        <v>0.09812235506424939</v>
      </c>
      <c r="D35" s="9">
        <v>0</v>
      </c>
      <c r="E35" s="10">
        <f t="shared" si="1"/>
        <v>0</v>
      </c>
      <c r="F35" s="9">
        <f t="shared" si="2"/>
        <v>2151</v>
      </c>
      <c r="G35" s="10">
        <f t="shared" si="3"/>
        <v>0.09812235506424939</v>
      </c>
    </row>
    <row r="36" spans="1:7" ht="30" customHeight="1">
      <c r="A36" s="2" t="s">
        <v>486</v>
      </c>
      <c r="B36" s="9">
        <v>126585</v>
      </c>
      <c r="C36" s="10">
        <f t="shared" si="0"/>
        <v>5.774439012463044</v>
      </c>
      <c r="D36" s="9">
        <v>0</v>
      </c>
      <c r="E36" s="10">
        <f t="shared" si="1"/>
        <v>0</v>
      </c>
      <c r="F36" s="9">
        <f t="shared" si="2"/>
        <v>126585</v>
      </c>
      <c r="G36" s="10">
        <f t="shared" si="3"/>
        <v>5.774439012463044</v>
      </c>
    </row>
    <row r="37" spans="1:7" ht="30" customHeight="1">
      <c r="A37" s="2" t="s">
        <v>111</v>
      </c>
      <c r="B37" s="9">
        <v>894</v>
      </c>
      <c r="C37" s="10">
        <f t="shared" si="0"/>
        <v>0.04078167616338398</v>
      </c>
      <c r="D37" s="9">
        <v>0</v>
      </c>
      <c r="E37" s="10">
        <f t="shared" si="1"/>
        <v>0</v>
      </c>
      <c r="F37" s="9">
        <f t="shared" si="2"/>
        <v>894</v>
      </c>
      <c r="G37" s="10">
        <f t="shared" si="3"/>
        <v>0.04078167616338398</v>
      </c>
    </row>
    <row r="38" spans="1:7" ht="30" customHeight="1">
      <c r="A38" s="2" t="s">
        <v>462</v>
      </c>
      <c r="B38" s="9">
        <v>0</v>
      </c>
      <c r="C38" s="10">
        <f t="shared" si="0"/>
        <v>0</v>
      </c>
      <c r="D38" s="9">
        <v>24757</v>
      </c>
      <c r="E38" s="10">
        <f t="shared" si="1"/>
        <v>1.129342233531205</v>
      </c>
      <c r="F38" s="9">
        <f t="shared" si="2"/>
        <v>24757</v>
      </c>
      <c r="G38" s="10">
        <f t="shared" si="3"/>
        <v>1.129342233531205</v>
      </c>
    </row>
    <row r="39" spans="1:7" ht="30" customHeight="1">
      <c r="A39" s="2" t="s">
        <v>88</v>
      </c>
      <c r="B39" s="9">
        <v>0</v>
      </c>
      <c r="C39" s="10">
        <f t="shared" si="0"/>
        <v>0</v>
      </c>
      <c r="D39" s="9">
        <v>53234</v>
      </c>
      <c r="E39" s="10">
        <f t="shared" si="1"/>
        <v>2.428380032306021</v>
      </c>
      <c r="F39" s="9">
        <f t="shared" si="2"/>
        <v>53234</v>
      </c>
      <c r="G39" s="10">
        <f t="shared" si="3"/>
        <v>2.428380032306021</v>
      </c>
    </row>
    <row r="40" spans="1:7" ht="30" customHeight="1">
      <c r="A40" s="2" t="s">
        <v>89</v>
      </c>
      <c r="B40" s="9">
        <v>0</v>
      </c>
      <c r="C40" s="10">
        <f t="shared" si="0"/>
        <v>0</v>
      </c>
      <c r="D40" s="9">
        <v>63843</v>
      </c>
      <c r="E40" s="10">
        <f t="shared" si="1"/>
        <v>2.912331712862331</v>
      </c>
      <c r="F40" s="9">
        <f t="shared" si="2"/>
        <v>63843</v>
      </c>
      <c r="G40" s="10">
        <f t="shared" si="3"/>
        <v>2.912331712862331</v>
      </c>
    </row>
    <row r="41" spans="1:7" ht="30" customHeight="1">
      <c r="A41" s="2" t="s">
        <v>487</v>
      </c>
      <c r="B41" s="9">
        <v>0</v>
      </c>
      <c r="C41" s="10">
        <f t="shared" si="0"/>
        <v>0</v>
      </c>
      <c r="D41" s="9">
        <v>4444</v>
      </c>
      <c r="E41" s="10">
        <f t="shared" si="1"/>
        <v>0.20272233654371188</v>
      </c>
      <c r="F41" s="9">
        <f t="shared" si="2"/>
        <v>4444</v>
      </c>
      <c r="G41" s="10">
        <f t="shared" si="3"/>
        <v>0.20272233654371188</v>
      </c>
    </row>
    <row r="42" spans="1:7" ht="30" customHeight="1">
      <c r="A42" s="2" t="s">
        <v>488</v>
      </c>
      <c r="B42" s="9">
        <v>0</v>
      </c>
      <c r="C42" s="10">
        <f t="shared" si="0"/>
        <v>0</v>
      </c>
      <c r="D42" s="9">
        <v>11404</v>
      </c>
      <c r="E42" s="10">
        <f t="shared" si="1"/>
        <v>0.5202172650640168</v>
      </c>
      <c r="F42" s="9">
        <f t="shared" si="2"/>
        <v>11404</v>
      </c>
      <c r="G42" s="10">
        <f t="shared" si="3"/>
        <v>0.5202172650640168</v>
      </c>
    </row>
    <row r="43" spans="1:7" ht="30" customHeight="1">
      <c r="A43" s="2" t="s">
        <v>489</v>
      </c>
      <c r="B43" s="9">
        <v>0</v>
      </c>
      <c r="C43" s="10">
        <f t="shared" si="0"/>
        <v>0</v>
      </c>
      <c r="D43" s="9">
        <v>384</v>
      </c>
      <c r="E43" s="10">
        <f t="shared" si="1"/>
        <v>0.01751696157353406</v>
      </c>
      <c r="F43" s="9">
        <f t="shared" si="2"/>
        <v>384</v>
      </c>
      <c r="G43" s="10">
        <f t="shared" si="3"/>
        <v>0.01751696157353406</v>
      </c>
    </row>
    <row r="44" spans="1:7" ht="30" customHeight="1">
      <c r="A44" s="2" t="s">
        <v>120</v>
      </c>
      <c r="B44" s="9">
        <v>0</v>
      </c>
      <c r="C44" s="10">
        <f t="shared" si="0"/>
        <v>0</v>
      </c>
      <c r="D44" s="9">
        <v>3305</v>
      </c>
      <c r="E44" s="10">
        <f t="shared" si="1"/>
        <v>0.15076447395971374</v>
      </c>
      <c r="F44" s="9">
        <f t="shared" si="2"/>
        <v>3305</v>
      </c>
      <c r="G44" s="10">
        <f t="shared" si="3"/>
        <v>0.15076447395971374</v>
      </c>
    </row>
    <row r="45" spans="1:7" ht="30" customHeight="1">
      <c r="A45" s="2" t="s">
        <v>90</v>
      </c>
      <c r="B45" s="9">
        <v>0</v>
      </c>
      <c r="C45" s="10">
        <f t="shared" si="0"/>
        <v>0</v>
      </c>
      <c r="D45" s="9">
        <v>10228</v>
      </c>
      <c r="E45" s="10">
        <f t="shared" si="1"/>
        <v>0.4665715702450687</v>
      </c>
      <c r="F45" s="9">
        <f t="shared" si="2"/>
        <v>10228</v>
      </c>
      <c r="G45" s="10">
        <f t="shared" si="3"/>
        <v>0.4665715702450687</v>
      </c>
    </row>
    <row r="46" spans="1:7" ht="30" customHeight="1">
      <c r="A46" s="2" t="s">
        <v>210</v>
      </c>
      <c r="B46" s="9">
        <v>0</v>
      </c>
      <c r="C46" s="10">
        <f t="shared" si="0"/>
        <v>0</v>
      </c>
      <c r="D46" s="9">
        <v>2535</v>
      </c>
      <c r="E46" s="10">
        <f t="shared" si="1"/>
        <v>0.11563931663778344</v>
      </c>
      <c r="F46" s="9">
        <f t="shared" si="2"/>
        <v>2535</v>
      </c>
      <c r="G46" s="10">
        <f t="shared" si="3"/>
        <v>0.11563931663778344</v>
      </c>
    </row>
    <row r="47" spans="1:7" ht="30" customHeight="1">
      <c r="A47" s="2" t="s">
        <v>219</v>
      </c>
      <c r="B47" s="9">
        <v>70468</v>
      </c>
      <c r="C47" s="10">
        <f t="shared" si="0"/>
        <v>3.2145449170932245</v>
      </c>
      <c r="D47" s="9">
        <v>0</v>
      </c>
      <c r="E47" s="10">
        <f t="shared" si="1"/>
        <v>0</v>
      </c>
      <c r="F47" s="9">
        <f t="shared" si="2"/>
        <v>70468</v>
      </c>
      <c r="G47" s="10">
        <f t="shared" si="3"/>
        <v>3.2145449170932245</v>
      </c>
    </row>
    <row r="48" spans="1:7" ht="30" customHeight="1">
      <c r="A48" s="2" t="s">
        <v>402</v>
      </c>
      <c r="B48" s="9">
        <v>1370</v>
      </c>
      <c r="C48" s="10">
        <f t="shared" si="0"/>
        <v>0.06249540978057725</v>
      </c>
      <c r="D48" s="9">
        <v>0</v>
      </c>
      <c r="E48" s="10">
        <f t="shared" si="1"/>
        <v>0</v>
      </c>
      <c r="F48" s="9">
        <f t="shared" si="2"/>
        <v>1370</v>
      </c>
      <c r="G48" s="10">
        <f t="shared" si="3"/>
        <v>0.06249540978057725</v>
      </c>
    </row>
    <row r="49" spans="1:7" ht="30" customHeight="1">
      <c r="A49" s="2" t="s">
        <v>237</v>
      </c>
      <c r="B49" s="9">
        <v>4133</v>
      </c>
      <c r="C49" s="10">
        <f t="shared" si="0"/>
        <v>0.18853542235264653</v>
      </c>
      <c r="D49" s="9">
        <v>0</v>
      </c>
      <c r="E49" s="10">
        <f t="shared" si="1"/>
        <v>0</v>
      </c>
      <c r="F49" s="9">
        <f t="shared" si="2"/>
        <v>4133</v>
      </c>
      <c r="G49" s="10">
        <f t="shared" si="3"/>
        <v>0.18853542235264653</v>
      </c>
    </row>
    <row r="50" spans="1:7" ht="30" customHeight="1">
      <c r="A50" s="2" t="s">
        <v>490</v>
      </c>
      <c r="B50" s="9">
        <v>1585</v>
      </c>
      <c r="C50" s="10">
        <f t="shared" si="0"/>
        <v>0.07230308357825908</v>
      </c>
      <c r="D50" s="9">
        <v>0</v>
      </c>
      <c r="E50" s="10">
        <f t="shared" si="1"/>
        <v>0</v>
      </c>
      <c r="F50" s="9">
        <f t="shared" si="2"/>
        <v>1585</v>
      </c>
      <c r="G50" s="10">
        <f t="shared" si="3"/>
        <v>0.07230308357825908</v>
      </c>
    </row>
    <row r="51" spans="1:7" ht="30" customHeight="1">
      <c r="A51" s="2" t="s">
        <v>491</v>
      </c>
      <c r="B51" s="9">
        <v>0</v>
      </c>
      <c r="C51" s="10">
        <f t="shared" si="0"/>
        <v>0</v>
      </c>
      <c r="D51" s="9">
        <v>4852</v>
      </c>
      <c r="E51" s="10">
        <f t="shared" si="1"/>
        <v>0.22133410821559182</v>
      </c>
      <c r="F51" s="9">
        <f t="shared" si="2"/>
        <v>4852</v>
      </c>
      <c r="G51" s="10">
        <f t="shared" si="3"/>
        <v>0.22133410821559182</v>
      </c>
    </row>
    <row r="52" spans="1:7" ht="30" customHeight="1">
      <c r="A52" s="2" t="s">
        <v>127</v>
      </c>
      <c r="B52" s="9">
        <v>0</v>
      </c>
      <c r="C52" s="10">
        <f t="shared" si="0"/>
        <v>0</v>
      </c>
      <c r="D52" s="9">
        <v>9666</v>
      </c>
      <c r="E52" s="10">
        <f t="shared" si="1"/>
        <v>0.4409347671088027</v>
      </c>
      <c r="F52" s="9">
        <f t="shared" si="2"/>
        <v>9666</v>
      </c>
      <c r="G52" s="10">
        <f t="shared" si="3"/>
        <v>0.4409347671088027</v>
      </c>
    </row>
    <row r="53" spans="1:7" ht="30" customHeight="1">
      <c r="A53" s="2" t="s">
        <v>93</v>
      </c>
      <c r="B53" s="9">
        <v>0</v>
      </c>
      <c r="C53" s="10">
        <f t="shared" si="0"/>
        <v>0</v>
      </c>
      <c r="D53" s="9">
        <v>80470</v>
      </c>
      <c r="E53" s="10">
        <f t="shared" si="1"/>
        <v>3.6708070255788696</v>
      </c>
      <c r="F53" s="9">
        <f t="shared" si="2"/>
        <v>80470</v>
      </c>
      <c r="G53" s="10">
        <f t="shared" si="3"/>
        <v>3.6708070255788696</v>
      </c>
    </row>
    <row r="54" spans="1:7" ht="30" customHeight="1">
      <c r="A54" s="2" t="s">
        <v>94</v>
      </c>
      <c r="B54" s="9">
        <v>0</v>
      </c>
      <c r="C54" s="10">
        <f t="shared" si="0"/>
        <v>0</v>
      </c>
      <c r="D54" s="9">
        <v>298865</v>
      </c>
      <c r="E54" s="10">
        <f t="shared" si="1"/>
        <v>13.63335083508921</v>
      </c>
      <c r="F54" s="9">
        <f t="shared" si="2"/>
        <v>298865</v>
      </c>
      <c r="G54" s="10">
        <f t="shared" si="3"/>
        <v>13.63335083508921</v>
      </c>
    </row>
    <row r="55" spans="1:7" ht="30" customHeight="1">
      <c r="A55" s="2" t="s">
        <v>492</v>
      </c>
      <c r="B55" s="9">
        <v>0</v>
      </c>
      <c r="C55" s="10">
        <f t="shared" si="0"/>
        <v>0</v>
      </c>
      <c r="D55" s="9">
        <v>38856</v>
      </c>
      <c r="E55" s="10">
        <f t="shared" si="1"/>
        <v>1.7724975492219777</v>
      </c>
      <c r="F55" s="9">
        <f t="shared" si="2"/>
        <v>38856</v>
      </c>
      <c r="G55" s="10">
        <f t="shared" si="3"/>
        <v>1.7724975492219777</v>
      </c>
    </row>
    <row r="56" spans="1:7" ht="30" customHeight="1">
      <c r="A56" s="2" t="s">
        <v>493</v>
      </c>
      <c r="B56" s="9">
        <v>0</v>
      </c>
      <c r="C56" s="10">
        <f t="shared" si="0"/>
        <v>0</v>
      </c>
      <c r="D56" s="9">
        <v>52879</v>
      </c>
      <c r="E56" s="10">
        <f t="shared" si="1"/>
        <v>2.4121859662679883</v>
      </c>
      <c r="F56" s="9">
        <f t="shared" si="2"/>
        <v>52879</v>
      </c>
      <c r="G56" s="10">
        <f t="shared" si="3"/>
        <v>2.4121859662679883</v>
      </c>
    </row>
    <row r="57" spans="1:7" ht="30" customHeight="1">
      <c r="A57" s="2" t="s">
        <v>128</v>
      </c>
      <c r="B57" s="9">
        <v>0</v>
      </c>
      <c r="C57" s="10">
        <f t="shared" si="0"/>
        <v>0</v>
      </c>
      <c r="D57" s="9">
        <v>19945</v>
      </c>
      <c r="E57" s="10">
        <f t="shared" si="1"/>
        <v>0.9098328088128563</v>
      </c>
      <c r="F57" s="9">
        <f t="shared" si="2"/>
        <v>19945</v>
      </c>
      <c r="G57" s="10">
        <f t="shared" si="3"/>
        <v>0.9098328088128563</v>
      </c>
    </row>
    <row r="58" spans="1:7" ht="30" customHeight="1">
      <c r="A58" s="2" t="s">
        <v>398</v>
      </c>
      <c r="B58" s="9">
        <v>0</v>
      </c>
      <c r="C58" s="10">
        <f t="shared" si="0"/>
        <v>0</v>
      </c>
      <c r="D58" s="9">
        <v>1632</v>
      </c>
      <c r="E58" s="10">
        <f t="shared" si="1"/>
        <v>0.07444708668751976</v>
      </c>
      <c r="F58" s="9">
        <f t="shared" si="2"/>
        <v>1632</v>
      </c>
      <c r="G58" s="10">
        <f t="shared" si="3"/>
        <v>0.07444708668751976</v>
      </c>
    </row>
    <row r="59" spans="1:7" ht="30" customHeight="1">
      <c r="A59" s="2" t="s">
        <v>95</v>
      </c>
      <c r="B59" s="9">
        <v>0</v>
      </c>
      <c r="C59" s="10">
        <f t="shared" si="0"/>
        <v>0</v>
      </c>
      <c r="D59" s="9">
        <v>2849</v>
      </c>
      <c r="E59" s="10">
        <f t="shared" si="1"/>
        <v>0.12996308209114202</v>
      </c>
      <c r="F59" s="9">
        <f t="shared" si="2"/>
        <v>2849</v>
      </c>
      <c r="G59" s="10">
        <f t="shared" si="3"/>
        <v>0.12996308209114202</v>
      </c>
    </row>
    <row r="60" spans="1:7" ht="30" customHeight="1">
      <c r="A60" s="2" t="s">
        <v>130</v>
      </c>
      <c r="B60" s="9">
        <v>0</v>
      </c>
      <c r="C60" s="10">
        <f t="shared" si="0"/>
        <v>0</v>
      </c>
      <c r="D60" s="9">
        <v>28604</v>
      </c>
      <c r="E60" s="10">
        <f t="shared" si="1"/>
        <v>1.3048311688785632</v>
      </c>
      <c r="F60" s="9">
        <f t="shared" si="2"/>
        <v>28604</v>
      </c>
      <c r="G60" s="10">
        <f t="shared" si="3"/>
        <v>1.3048311688785632</v>
      </c>
    </row>
    <row r="61" spans="1:7" ht="30" customHeight="1">
      <c r="A61" s="2" t="s">
        <v>97</v>
      </c>
      <c r="B61" s="9">
        <v>0</v>
      </c>
      <c r="C61" s="10">
        <f t="shared" si="0"/>
        <v>0</v>
      </c>
      <c r="D61" s="9">
        <v>246911</v>
      </c>
      <c r="E61" s="10">
        <f t="shared" si="1"/>
        <v>11.26336067469497</v>
      </c>
      <c r="F61" s="9">
        <f t="shared" si="2"/>
        <v>246911</v>
      </c>
      <c r="G61" s="10">
        <f t="shared" si="3"/>
        <v>11.26336067469497</v>
      </c>
    </row>
    <row r="62" spans="1:7" ht="30" customHeight="1">
      <c r="A62" s="2" t="s">
        <v>494</v>
      </c>
      <c r="B62" s="9">
        <v>0</v>
      </c>
      <c r="C62" s="10">
        <f t="shared" si="0"/>
        <v>0</v>
      </c>
      <c r="D62" s="9">
        <v>34540</v>
      </c>
      <c r="E62" s="10">
        <f t="shared" si="1"/>
        <v>1.575614199869444</v>
      </c>
      <c r="F62" s="9">
        <f t="shared" si="2"/>
        <v>34540</v>
      </c>
      <c r="G62" s="10">
        <f t="shared" si="3"/>
        <v>1.575614199869444</v>
      </c>
    </row>
    <row r="63" spans="1:7" ht="30" customHeight="1">
      <c r="A63" s="2" t="s">
        <v>469</v>
      </c>
      <c r="B63" s="9">
        <v>0</v>
      </c>
      <c r="C63" s="10">
        <f t="shared" si="0"/>
        <v>0</v>
      </c>
      <c r="D63" s="9">
        <v>165</v>
      </c>
      <c r="E63" s="10">
        <f t="shared" si="1"/>
        <v>0.0075268194261279165</v>
      </c>
      <c r="F63" s="9">
        <f t="shared" si="2"/>
        <v>165</v>
      </c>
      <c r="G63" s="10">
        <f t="shared" si="3"/>
        <v>0.0075268194261279165</v>
      </c>
    </row>
    <row r="64" spans="1:7" ht="30" customHeight="1">
      <c r="A64" s="2" t="s">
        <v>495</v>
      </c>
      <c r="B64" s="9">
        <v>0</v>
      </c>
      <c r="C64" s="10">
        <f t="shared" si="0"/>
        <v>0</v>
      </c>
      <c r="D64" s="9">
        <v>13848</v>
      </c>
      <c r="E64" s="10">
        <f t="shared" si="1"/>
        <v>0.6317054267455721</v>
      </c>
      <c r="F64" s="9">
        <f t="shared" si="2"/>
        <v>13848</v>
      </c>
      <c r="G64" s="10">
        <f t="shared" si="3"/>
        <v>0.6317054267455721</v>
      </c>
    </row>
    <row r="65" spans="1:7" ht="30" customHeight="1">
      <c r="A65" s="2" t="s">
        <v>70</v>
      </c>
      <c r="B65" s="9">
        <v>0</v>
      </c>
      <c r="C65" s="10">
        <f t="shared" si="0"/>
        <v>0</v>
      </c>
      <c r="D65" s="9">
        <v>1394</v>
      </c>
      <c r="E65" s="10">
        <f t="shared" si="1"/>
        <v>0.06359021987892313</v>
      </c>
      <c r="F65" s="9">
        <f t="shared" si="2"/>
        <v>1394</v>
      </c>
      <c r="G65" s="10">
        <f t="shared" si="3"/>
        <v>0.06359021987892313</v>
      </c>
    </row>
    <row r="66" spans="1:7" ht="30" customHeight="1">
      <c r="A66" s="19" t="s">
        <v>132</v>
      </c>
      <c r="B66" s="12">
        <f aca="true" t="shared" si="4" ref="B66:D66">SUM(B8:B65)</f>
        <v>958836</v>
      </c>
      <c r="C66" s="22">
        <f t="shared" si="0"/>
        <v>43.739305644065375</v>
      </c>
      <c r="D66" s="12">
        <f t="shared" si="4"/>
        <v>1233325</v>
      </c>
      <c r="E66" s="22">
        <f t="shared" si="1"/>
        <v>56.260694355934625</v>
      </c>
      <c r="F66" s="12">
        <f t="shared" si="2"/>
        <v>2192161</v>
      </c>
      <c r="G66" s="22">
        <f t="shared" si="3"/>
        <v>100</v>
      </c>
    </row>
    <row r="67" spans="1:7" ht="30" customHeight="1">
      <c r="A67" s="35" t="s">
        <v>562</v>
      </c>
      <c r="B67" s="35"/>
      <c r="C67" s="35"/>
      <c r="D67" s="35"/>
      <c r="E67" s="35"/>
      <c r="F67" s="35"/>
      <c r="G67" s="35"/>
    </row>
    <row r="68" spans="1:7" ht="15" customHeight="1">
      <c r="A68" s="32" t="s">
        <v>563</v>
      </c>
      <c r="B68" s="32"/>
      <c r="C68" s="32"/>
      <c r="D68" s="32"/>
      <c r="E68" s="32"/>
      <c r="F68" s="32"/>
      <c r="G68" s="32"/>
    </row>
    <row r="70" spans="1:7" ht="15" customHeight="1">
      <c r="A70" s="32"/>
      <c r="B70" s="32"/>
      <c r="C70" s="32"/>
      <c r="D70" s="32"/>
      <c r="E70" s="32"/>
      <c r="F70" s="32"/>
      <c r="G70" s="32"/>
    </row>
  </sheetData>
  <mergeCells count="9">
    <mergeCell ref="A2:G2"/>
    <mergeCell ref="A4:G4"/>
    <mergeCell ref="A70:G70"/>
    <mergeCell ref="A67:G67"/>
    <mergeCell ref="A68:G68"/>
    <mergeCell ref="F6:G6"/>
    <mergeCell ref="A6:A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9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584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21</v>
      </c>
      <c r="B8" s="7">
        <v>6723</v>
      </c>
      <c r="C8" s="8">
        <f>(B8*100)/$F$77</f>
        <v>0.0388404258177042</v>
      </c>
      <c r="D8" s="7">
        <v>0</v>
      </c>
      <c r="E8" s="8">
        <f>(D8*100)/$F$77</f>
        <v>0</v>
      </c>
      <c r="F8" s="7">
        <f>B8+D8</f>
        <v>6723</v>
      </c>
      <c r="G8" s="8">
        <f>(F8*100)/$F$77</f>
        <v>0.0388404258177042</v>
      </c>
    </row>
    <row r="9" spans="1:7" ht="30" customHeight="1">
      <c r="A9" s="2" t="s">
        <v>22</v>
      </c>
      <c r="B9" s="9">
        <v>8485</v>
      </c>
      <c r="C9" s="10">
        <f aca="true" t="shared" si="0" ref="C9:C72">(B9*100)/$F$77</f>
        <v>0.04901993352122864</v>
      </c>
      <c r="D9" s="9">
        <v>0</v>
      </c>
      <c r="E9" s="10">
        <f aca="true" t="shared" si="1" ref="E9:E72">(D9*100)/$F$77</f>
        <v>0</v>
      </c>
      <c r="F9" s="9">
        <f aca="true" t="shared" si="2" ref="F9:F72">B9+D9</f>
        <v>8485</v>
      </c>
      <c r="G9" s="10">
        <f aca="true" t="shared" si="3" ref="G9:G72">(F9*100)/$F$77</f>
        <v>0.04901993352122864</v>
      </c>
    </row>
    <row r="10" spans="1:7" ht="30" customHeight="1">
      <c r="A10" s="2" t="s">
        <v>23</v>
      </c>
      <c r="B10" s="9">
        <v>297</v>
      </c>
      <c r="C10" s="10">
        <f t="shared" si="0"/>
        <v>0.001715842104396571</v>
      </c>
      <c r="D10" s="9">
        <v>0</v>
      </c>
      <c r="E10" s="10">
        <f t="shared" si="1"/>
        <v>0</v>
      </c>
      <c r="F10" s="9">
        <f t="shared" si="2"/>
        <v>297</v>
      </c>
      <c r="G10" s="10">
        <f t="shared" si="3"/>
        <v>0.001715842104396571</v>
      </c>
    </row>
    <row r="11" spans="1:7" ht="30" customHeight="1">
      <c r="A11" s="2" t="s">
        <v>243</v>
      </c>
      <c r="B11" s="9">
        <v>349202</v>
      </c>
      <c r="C11" s="10">
        <f t="shared" si="0"/>
        <v>2.017425907540375</v>
      </c>
      <c r="D11" s="9">
        <v>0</v>
      </c>
      <c r="E11" s="10">
        <f t="shared" si="1"/>
        <v>0</v>
      </c>
      <c r="F11" s="9">
        <f t="shared" si="2"/>
        <v>349202</v>
      </c>
      <c r="G11" s="10">
        <f t="shared" si="3"/>
        <v>2.017425907540375</v>
      </c>
    </row>
    <row r="12" spans="1:7" ht="30" customHeight="1">
      <c r="A12" s="2" t="s">
        <v>24</v>
      </c>
      <c r="B12" s="9">
        <v>285</v>
      </c>
      <c r="C12" s="10">
        <f t="shared" si="0"/>
        <v>0.0016465151506835781</v>
      </c>
      <c r="D12" s="9">
        <v>0</v>
      </c>
      <c r="E12" s="10">
        <f t="shared" si="1"/>
        <v>0</v>
      </c>
      <c r="F12" s="9">
        <f t="shared" si="2"/>
        <v>285</v>
      </c>
      <c r="G12" s="10">
        <f t="shared" si="3"/>
        <v>0.0016465151506835781</v>
      </c>
    </row>
    <row r="13" spans="1:7" ht="30" customHeight="1">
      <c r="A13" s="2" t="s">
        <v>133</v>
      </c>
      <c r="B13" s="9">
        <v>117</v>
      </c>
      <c r="C13" s="10">
        <f t="shared" si="0"/>
        <v>0.0006759377987016795</v>
      </c>
      <c r="D13" s="9">
        <v>0</v>
      </c>
      <c r="E13" s="10">
        <f t="shared" si="1"/>
        <v>0</v>
      </c>
      <c r="F13" s="9">
        <f t="shared" si="2"/>
        <v>117</v>
      </c>
      <c r="G13" s="10">
        <f t="shared" si="3"/>
        <v>0.0006759377987016795</v>
      </c>
    </row>
    <row r="14" spans="1:7" ht="30" customHeight="1">
      <c r="A14" s="2" t="s">
        <v>336</v>
      </c>
      <c r="B14" s="9">
        <v>225</v>
      </c>
      <c r="C14" s="10">
        <f t="shared" si="0"/>
        <v>0.0012998803821186143</v>
      </c>
      <c r="D14" s="9">
        <v>0</v>
      </c>
      <c r="E14" s="10">
        <f t="shared" si="1"/>
        <v>0</v>
      </c>
      <c r="F14" s="9">
        <f t="shared" si="2"/>
        <v>225</v>
      </c>
      <c r="G14" s="10">
        <f t="shared" si="3"/>
        <v>0.0012998803821186143</v>
      </c>
    </row>
    <row r="15" spans="1:7" ht="30" customHeight="1">
      <c r="A15" s="2" t="s">
        <v>458</v>
      </c>
      <c r="B15" s="9">
        <v>1400</v>
      </c>
      <c r="C15" s="10">
        <f t="shared" si="0"/>
        <v>0.008088144599849157</v>
      </c>
      <c r="D15" s="9">
        <v>0</v>
      </c>
      <c r="E15" s="10">
        <f t="shared" si="1"/>
        <v>0</v>
      </c>
      <c r="F15" s="9">
        <f t="shared" si="2"/>
        <v>1400</v>
      </c>
      <c r="G15" s="10">
        <f t="shared" si="3"/>
        <v>0.008088144599849157</v>
      </c>
    </row>
    <row r="16" spans="1:7" ht="30" customHeight="1">
      <c r="A16" s="2" t="s">
        <v>317</v>
      </c>
      <c r="B16" s="9">
        <v>11541</v>
      </c>
      <c r="C16" s="10">
        <f t="shared" si="0"/>
        <v>0.06667519773347079</v>
      </c>
      <c r="D16" s="9">
        <v>0</v>
      </c>
      <c r="E16" s="10">
        <f t="shared" si="1"/>
        <v>0</v>
      </c>
      <c r="F16" s="9">
        <f t="shared" si="2"/>
        <v>11541</v>
      </c>
      <c r="G16" s="10">
        <f t="shared" si="3"/>
        <v>0.06667519773347079</v>
      </c>
    </row>
    <row r="17" spans="1:7" ht="30" customHeight="1">
      <c r="A17" s="2" t="s">
        <v>246</v>
      </c>
      <c r="B17" s="9">
        <v>16037</v>
      </c>
      <c r="C17" s="10">
        <f t="shared" si="0"/>
        <v>0.09264969639127209</v>
      </c>
      <c r="D17" s="9">
        <v>0</v>
      </c>
      <c r="E17" s="10">
        <f t="shared" si="1"/>
        <v>0</v>
      </c>
      <c r="F17" s="9">
        <f t="shared" si="2"/>
        <v>16037</v>
      </c>
      <c r="G17" s="10">
        <f t="shared" si="3"/>
        <v>0.09264969639127209</v>
      </c>
    </row>
    <row r="18" spans="1:7" ht="30" customHeight="1">
      <c r="A18" s="2" t="s">
        <v>203</v>
      </c>
      <c r="B18" s="9">
        <v>39094</v>
      </c>
      <c r="C18" s="10">
        <f t="shared" si="0"/>
        <v>0.22585566070464494</v>
      </c>
      <c r="D18" s="9">
        <v>0</v>
      </c>
      <c r="E18" s="10">
        <f t="shared" si="1"/>
        <v>0</v>
      </c>
      <c r="F18" s="9">
        <f t="shared" si="2"/>
        <v>39094</v>
      </c>
      <c r="G18" s="10">
        <f t="shared" si="3"/>
        <v>0.22585566070464494</v>
      </c>
    </row>
    <row r="19" spans="1:7" ht="30" customHeight="1">
      <c r="A19" s="2" t="s">
        <v>138</v>
      </c>
      <c r="B19" s="9">
        <v>38309</v>
      </c>
      <c r="C19" s="10">
        <f t="shared" si="0"/>
        <v>0.22132052248258666</v>
      </c>
      <c r="D19" s="9">
        <v>0</v>
      </c>
      <c r="E19" s="10">
        <f t="shared" si="1"/>
        <v>0</v>
      </c>
      <c r="F19" s="9">
        <f t="shared" si="2"/>
        <v>38309</v>
      </c>
      <c r="G19" s="10">
        <f t="shared" si="3"/>
        <v>0.22132052248258666</v>
      </c>
    </row>
    <row r="20" spans="1:7" ht="30" customHeight="1">
      <c r="A20" s="2" t="s">
        <v>25</v>
      </c>
      <c r="B20" s="9">
        <v>31974</v>
      </c>
      <c r="C20" s="10">
        <f t="shared" si="0"/>
        <v>0.18472166816826924</v>
      </c>
      <c r="D20" s="9">
        <v>0</v>
      </c>
      <c r="E20" s="10">
        <f t="shared" si="1"/>
        <v>0</v>
      </c>
      <c r="F20" s="9">
        <f t="shared" si="2"/>
        <v>31974</v>
      </c>
      <c r="G20" s="10">
        <f t="shared" si="3"/>
        <v>0.18472166816826924</v>
      </c>
    </row>
    <row r="21" spans="1:7" ht="30" customHeight="1">
      <c r="A21" s="2" t="s">
        <v>248</v>
      </c>
      <c r="B21" s="9">
        <v>17816</v>
      </c>
      <c r="C21" s="10">
        <f t="shared" si="0"/>
        <v>0.10292741727922326</v>
      </c>
      <c r="D21" s="9">
        <v>0</v>
      </c>
      <c r="E21" s="10">
        <f t="shared" si="1"/>
        <v>0</v>
      </c>
      <c r="F21" s="9">
        <f t="shared" si="2"/>
        <v>17816</v>
      </c>
      <c r="G21" s="10">
        <f t="shared" si="3"/>
        <v>0.10292741727922326</v>
      </c>
    </row>
    <row r="22" spans="1:7" ht="30" customHeight="1">
      <c r="A22" s="2" t="s">
        <v>319</v>
      </c>
      <c r="B22" s="9">
        <v>0</v>
      </c>
      <c r="C22" s="10">
        <f t="shared" si="0"/>
        <v>0</v>
      </c>
      <c r="D22" s="9">
        <v>255265</v>
      </c>
      <c r="E22" s="10">
        <f t="shared" si="1"/>
        <v>1.4747287366289248</v>
      </c>
      <c r="F22" s="9">
        <f t="shared" si="2"/>
        <v>255265</v>
      </c>
      <c r="G22" s="10">
        <f t="shared" si="3"/>
        <v>1.4747287366289248</v>
      </c>
    </row>
    <row r="23" spans="1:7" ht="30" customHeight="1">
      <c r="A23" s="2" t="s">
        <v>105</v>
      </c>
      <c r="B23" s="9">
        <v>0</v>
      </c>
      <c r="C23" s="10">
        <f t="shared" si="0"/>
        <v>0</v>
      </c>
      <c r="D23" s="9">
        <v>11011</v>
      </c>
      <c r="E23" s="10">
        <f t="shared" si="1"/>
        <v>0.06361325727781361</v>
      </c>
      <c r="F23" s="9">
        <f t="shared" si="2"/>
        <v>11011</v>
      </c>
      <c r="G23" s="10">
        <f t="shared" si="3"/>
        <v>0.06361325727781361</v>
      </c>
    </row>
    <row r="24" spans="1:7" ht="30" customHeight="1">
      <c r="A24" s="2" t="s">
        <v>140</v>
      </c>
      <c r="B24" s="9">
        <v>0</v>
      </c>
      <c r="C24" s="10">
        <f t="shared" si="0"/>
        <v>0</v>
      </c>
      <c r="D24" s="9">
        <v>50405</v>
      </c>
      <c r="E24" s="10">
        <f t="shared" si="1"/>
        <v>0.2912020918252834</v>
      </c>
      <c r="F24" s="9">
        <f t="shared" si="2"/>
        <v>50405</v>
      </c>
      <c r="G24" s="10">
        <f t="shared" si="3"/>
        <v>0.2912020918252834</v>
      </c>
    </row>
    <row r="25" spans="1:7" ht="30" customHeight="1">
      <c r="A25" s="2" t="s">
        <v>141</v>
      </c>
      <c r="B25" s="9">
        <v>0</v>
      </c>
      <c r="C25" s="10">
        <f t="shared" si="0"/>
        <v>0</v>
      </c>
      <c r="D25" s="9">
        <v>95376</v>
      </c>
      <c r="E25" s="10">
        <f t="shared" si="1"/>
        <v>0.5510106281108665</v>
      </c>
      <c r="F25" s="9">
        <f t="shared" si="2"/>
        <v>95376</v>
      </c>
      <c r="G25" s="10">
        <f t="shared" si="3"/>
        <v>0.5510106281108665</v>
      </c>
    </row>
    <row r="26" spans="1:7" ht="30" customHeight="1">
      <c r="A26" s="2" t="s">
        <v>26</v>
      </c>
      <c r="B26" s="9">
        <v>0</v>
      </c>
      <c r="C26" s="10">
        <f t="shared" si="0"/>
        <v>0</v>
      </c>
      <c r="D26" s="9">
        <v>55011</v>
      </c>
      <c r="E26" s="10">
        <f t="shared" si="1"/>
        <v>0.3178120875587871</v>
      </c>
      <c r="F26" s="9">
        <f t="shared" si="2"/>
        <v>55011</v>
      </c>
      <c r="G26" s="10">
        <f t="shared" si="3"/>
        <v>0.3178120875587871</v>
      </c>
    </row>
    <row r="27" spans="1:7" ht="30" customHeight="1">
      <c r="A27" s="2" t="s">
        <v>249</v>
      </c>
      <c r="B27" s="9">
        <v>0</v>
      </c>
      <c r="C27" s="10">
        <f t="shared" si="0"/>
        <v>0</v>
      </c>
      <c r="D27" s="9">
        <v>2266</v>
      </c>
      <c r="E27" s="10">
        <f t="shared" si="1"/>
        <v>0.013091239759470134</v>
      </c>
      <c r="F27" s="9">
        <f t="shared" si="2"/>
        <v>2266</v>
      </c>
      <c r="G27" s="10">
        <f t="shared" si="3"/>
        <v>0.013091239759470134</v>
      </c>
    </row>
    <row r="28" spans="1:7" ht="30" customHeight="1">
      <c r="A28" s="2" t="s">
        <v>250</v>
      </c>
      <c r="B28" s="9">
        <v>0</v>
      </c>
      <c r="C28" s="10">
        <f t="shared" si="0"/>
        <v>0</v>
      </c>
      <c r="D28" s="9">
        <v>4003</v>
      </c>
      <c r="E28" s="10">
        <f t="shared" si="1"/>
        <v>0.023126316309425837</v>
      </c>
      <c r="F28" s="9">
        <f t="shared" si="2"/>
        <v>4003</v>
      </c>
      <c r="G28" s="10">
        <f t="shared" si="3"/>
        <v>0.023126316309425837</v>
      </c>
    </row>
    <row r="29" spans="1:7" ht="30" customHeight="1">
      <c r="A29" s="2" t="s">
        <v>212</v>
      </c>
      <c r="B29" s="9">
        <v>0</v>
      </c>
      <c r="C29" s="10">
        <f t="shared" si="0"/>
        <v>0</v>
      </c>
      <c r="D29" s="9">
        <v>276</v>
      </c>
      <c r="E29" s="10">
        <f t="shared" si="1"/>
        <v>0.0015945199353988337</v>
      </c>
      <c r="F29" s="9">
        <f t="shared" si="2"/>
        <v>276</v>
      </c>
      <c r="G29" s="10">
        <f t="shared" si="3"/>
        <v>0.0015945199353988337</v>
      </c>
    </row>
    <row r="30" spans="1:7" ht="30" customHeight="1">
      <c r="A30" s="2" t="s">
        <v>320</v>
      </c>
      <c r="B30" s="9">
        <v>0</v>
      </c>
      <c r="C30" s="10">
        <f t="shared" si="0"/>
        <v>0</v>
      </c>
      <c r="D30" s="9">
        <v>11501</v>
      </c>
      <c r="E30" s="10">
        <f t="shared" si="1"/>
        <v>0.06644410788776081</v>
      </c>
      <c r="F30" s="9">
        <f t="shared" si="2"/>
        <v>11501</v>
      </c>
      <c r="G30" s="10">
        <f t="shared" si="3"/>
        <v>0.06644410788776081</v>
      </c>
    </row>
    <row r="31" spans="1:7" ht="30" customHeight="1">
      <c r="A31" s="2" t="s">
        <v>548</v>
      </c>
      <c r="B31" s="9">
        <v>1632585</v>
      </c>
      <c r="C31" s="10">
        <f t="shared" si="0"/>
        <v>9.431845393960524</v>
      </c>
      <c r="D31" s="9">
        <v>0</v>
      </c>
      <c r="E31" s="10">
        <f t="shared" si="1"/>
        <v>0</v>
      </c>
      <c r="F31" s="9">
        <f t="shared" si="2"/>
        <v>1632585</v>
      </c>
      <c r="G31" s="10">
        <f t="shared" si="3"/>
        <v>9.431845393960524</v>
      </c>
    </row>
    <row r="32" spans="1:7" ht="30" customHeight="1">
      <c r="A32" s="2" t="s">
        <v>253</v>
      </c>
      <c r="B32" s="9">
        <v>312688</v>
      </c>
      <c r="C32" s="10">
        <f t="shared" si="0"/>
        <v>1.8064755418840235</v>
      </c>
      <c r="D32" s="9">
        <v>0</v>
      </c>
      <c r="E32" s="10">
        <f t="shared" si="1"/>
        <v>0</v>
      </c>
      <c r="F32" s="9">
        <f t="shared" si="2"/>
        <v>312688</v>
      </c>
      <c r="G32" s="10">
        <f t="shared" si="3"/>
        <v>1.8064755418840235</v>
      </c>
    </row>
    <row r="33" spans="1:7" ht="30" customHeight="1">
      <c r="A33" s="2" t="s">
        <v>75</v>
      </c>
      <c r="B33" s="9">
        <v>25529</v>
      </c>
      <c r="C33" s="10">
        <f t="shared" si="0"/>
        <v>0.14748731677824936</v>
      </c>
      <c r="D33" s="9">
        <v>0</v>
      </c>
      <c r="E33" s="10">
        <f t="shared" si="1"/>
        <v>0</v>
      </c>
      <c r="F33" s="9">
        <f t="shared" si="2"/>
        <v>25529</v>
      </c>
      <c r="G33" s="10">
        <f t="shared" si="3"/>
        <v>0.14748731677824936</v>
      </c>
    </row>
    <row r="34" spans="1:7" ht="30" customHeight="1">
      <c r="A34" s="2" t="s">
        <v>110</v>
      </c>
      <c r="B34" s="9">
        <v>196462</v>
      </c>
      <c r="C34" s="10">
        <f t="shared" si="0"/>
        <v>1.1350093316968322</v>
      </c>
      <c r="D34" s="9">
        <v>0</v>
      </c>
      <c r="E34" s="10">
        <f t="shared" si="1"/>
        <v>0</v>
      </c>
      <c r="F34" s="9">
        <f t="shared" si="2"/>
        <v>196462</v>
      </c>
      <c r="G34" s="10">
        <f t="shared" si="3"/>
        <v>1.1350093316968322</v>
      </c>
    </row>
    <row r="35" spans="1:7" ht="30" customHeight="1">
      <c r="A35" s="2" t="s">
        <v>143</v>
      </c>
      <c r="B35" s="9">
        <v>211629</v>
      </c>
      <c r="C35" s="10">
        <f t="shared" si="0"/>
        <v>1.2226328239439122</v>
      </c>
      <c r="D35" s="9">
        <v>0</v>
      </c>
      <c r="E35" s="10">
        <f t="shared" si="1"/>
        <v>0</v>
      </c>
      <c r="F35" s="9">
        <f t="shared" si="2"/>
        <v>211629</v>
      </c>
      <c r="G35" s="10">
        <f t="shared" si="3"/>
        <v>1.2226328239439122</v>
      </c>
    </row>
    <row r="36" spans="1:7" ht="30" customHeight="1">
      <c r="A36" s="2" t="s">
        <v>254</v>
      </c>
      <c r="B36" s="9">
        <v>1672067</v>
      </c>
      <c r="C36" s="10">
        <f t="shared" si="0"/>
        <v>9.659942626168556</v>
      </c>
      <c r="D36" s="9">
        <v>0</v>
      </c>
      <c r="E36" s="10">
        <f t="shared" si="1"/>
        <v>0</v>
      </c>
      <c r="F36" s="9">
        <f t="shared" si="2"/>
        <v>1672067</v>
      </c>
      <c r="G36" s="10">
        <f t="shared" si="3"/>
        <v>9.659942626168556</v>
      </c>
    </row>
    <row r="37" spans="1:7" ht="30" customHeight="1">
      <c r="A37" s="2" t="s">
        <v>323</v>
      </c>
      <c r="B37" s="9">
        <v>1896773</v>
      </c>
      <c r="C37" s="10">
        <f t="shared" si="0"/>
        <v>10.958124497921203</v>
      </c>
      <c r="D37" s="9">
        <v>0</v>
      </c>
      <c r="E37" s="10">
        <f t="shared" si="1"/>
        <v>0</v>
      </c>
      <c r="F37" s="9">
        <f t="shared" si="2"/>
        <v>1896773</v>
      </c>
      <c r="G37" s="10">
        <f t="shared" si="3"/>
        <v>10.958124497921203</v>
      </c>
    </row>
    <row r="38" spans="1:7" ht="30" customHeight="1">
      <c r="A38" s="2" t="s">
        <v>27</v>
      </c>
      <c r="B38" s="9">
        <v>0</v>
      </c>
      <c r="C38" s="10">
        <f t="shared" si="0"/>
        <v>0</v>
      </c>
      <c r="D38" s="9">
        <v>372</v>
      </c>
      <c r="E38" s="10">
        <f t="shared" si="1"/>
        <v>0.0021491355651027757</v>
      </c>
      <c r="F38" s="9">
        <f t="shared" si="2"/>
        <v>372</v>
      </c>
      <c r="G38" s="10">
        <f t="shared" si="3"/>
        <v>0.0021491355651027757</v>
      </c>
    </row>
    <row r="39" spans="1:7" ht="30" customHeight="1">
      <c r="A39" s="2" t="s">
        <v>324</v>
      </c>
      <c r="B39" s="9">
        <v>0</v>
      </c>
      <c r="C39" s="10">
        <f t="shared" si="0"/>
        <v>0</v>
      </c>
      <c r="D39" s="9">
        <v>11188</v>
      </c>
      <c r="E39" s="10">
        <f t="shared" si="1"/>
        <v>0.06463582984508026</v>
      </c>
      <c r="F39" s="9">
        <f t="shared" si="2"/>
        <v>11188</v>
      </c>
      <c r="G39" s="10">
        <f t="shared" si="3"/>
        <v>0.06463582984508026</v>
      </c>
    </row>
    <row r="40" spans="1:7" ht="30" customHeight="1">
      <c r="A40" s="2" t="s">
        <v>325</v>
      </c>
      <c r="B40" s="9">
        <v>0</v>
      </c>
      <c r="C40" s="10">
        <f t="shared" si="0"/>
        <v>0</v>
      </c>
      <c r="D40" s="9">
        <v>68590</v>
      </c>
      <c r="E40" s="10">
        <f t="shared" si="1"/>
        <v>0.39626131293118116</v>
      </c>
      <c r="F40" s="9">
        <f t="shared" si="2"/>
        <v>68590</v>
      </c>
      <c r="G40" s="10">
        <f t="shared" si="3"/>
        <v>0.39626131293118116</v>
      </c>
    </row>
    <row r="41" spans="1:7" ht="30" customHeight="1">
      <c r="A41" s="2" t="s">
        <v>115</v>
      </c>
      <c r="B41" s="9">
        <v>0</v>
      </c>
      <c r="C41" s="10">
        <f t="shared" si="0"/>
        <v>0</v>
      </c>
      <c r="D41" s="9">
        <v>671</v>
      </c>
      <c r="E41" s="10">
        <f t="shared" si="1"/>
        <v>0.0038765321617848457</v>
      </c>
      <c r="F41" s="9">
        <f t="shared" si="2"/>
        <v>671</v>
      </c>
      <c r="G41" s="10">
        <f t="shared" si="3"/>
        <v>0.0038765321617848457</v>
      </c>
    </row>
    <row r="42" spans="1:7" ht="30" customHeight="1">
      <c r="A42" s="2" t="s">
        <v>88</v>
      </c>
      <c r="B42" s="9">
        <v>0</v>
      </c>
      <c r="C42" s="10">
        <f t="shared" si="0"/>
        <v>0</v>
      </c>
      <c r="D42" s="9">
        <v>7122</v>
      </c>
      <c r="E42" s="10">
        <f t="shared" si="1"/>
        <v>0.04114554702866121</v>
      </c>
      <c r="F42" s="9">
        <f t="shared" si="2"/>
        <v>7122</v>
      </c>
      <c r="G42" s="10">
        <f t="shared" si="3"/>
        <v>0.04114554702866121</v>
      </c>
    </row>
    <row r="43" spans="1:7" ht="30" customHeight="1">
      <c r="A43" s="2" t="s">
        <v>117</v>
      </c>
      <c r="B43" s="9">
        <v>0</v>
      </c>
      <c r="C43" s="10">
        <f t="shared" si="0"/>
        <v>0</v>
      </c>
      <c r="D43" s="9">
        <v>20195</v>
      </c>
      <c r="E43" s="10">
        <f t="shared" si="1"/>
        <v>0.11667148585282408</v>
      </c>
      <c r="F43" s="9">
        <f t="shared" si="2"/>
        <v>20195</v>
      </c>
      <c r="G43" s="10">
        <f t="shared" si="3"/>
        <v>0.11667148585282408</v>
      </c>
    </row>
    <row r="44" spans="1:7" ht="30" customHeight="1">
      <c r="A44" s="2" t="s">
        <v>326</v>
      </c>
      <c r="B44" s="9">
        <v>0</v>
      </c>
      <c r="C44" s="10">
        <f t="shared" si="0"/>
        <v>0</v>
      </c>
      <c r="D44" s="9">
        <v>29869</v>
      </c>
      <c r="E44" s="10">
        <f t="shared" si="1"/>
        <v>0.17256056503778175</v>
      </c>
      <c r="F44" s="9">
        <f t="shared" si="2"/>
        <v>29869</v>
      </c>
      <c r="G44" s="10">
        <f t="shared" si="3"/>
        <v>0.17256056503778175</v>
      </c>
    </row>
    <row r="45" spans="1:7" ht="30" customHeight="1">
      <c r="A45" s="2" t="s">
        <v>312</v>
      </c>
      <c r="B45" s="9">
        <v>0</v>
      </c>
      <c r="C45" s="10">
        <f t="shared" si="0"/>
        <v>0</v>
      </c>
      <c r="D45" s="9">
        <v>769</v>
      </c>
      <c r="E45" s="10">
        <f t="shared" si="1"/>
        <v>0.004442702283774287</v>
      </c>
      <c r="F45" s="9">
        <f t="shared" si="2"/>
        <v>769</v>
      </c>
      <c r="G45" s="10">
        <f t="shared" si="3"/>
        <v>0.004442702283774287</v>
      </c>
    </row>
    <row r="46" spans="1:7" ht="30" customHeight="1">
      <c r="A46" s="2" t="s">
        <v>313</v>
      </c>
      <c r="B46" s="9">
        <v>0</v>
      </c>
      <c r="C46" s="10">
        <f t="shared" si="0"/>
        <v>0</v>
      </c>
      <c r="D46" s="9">
        <v>12518</v>
      </c>
      <c r="E46" s="10">
        <f t="shared" si="1"/>
        <v>0.07231956721493696</v>
      </c>
      <c r="F46" s="9">
        <f t="shared" si="2"/>
        <v>12518</v>
      </c>
      <c r="G46" s="10">
        <f t="shared" si="3"/>
        <v>0.07231956721493696</v>
      </c>
    </row>
    <row r="47" spans="1:7" ht="30" customHeight="1">
      <c r="A47" s="2" t="s">
        <v>28</v>
      </c>
      <c r="B47" s="9">
        <v>0</v>
      </c>
      <c r="C47" s="10">
        <f t="shared" si="0"/>
        <v>0</v>
      </c>
      <c r="D47" s="9">
        <v>2226</v>
      </c>
      <c r="E47" s="10">
        <f t="shared" si="1"/>
        <v>0.012860149913760157</v>
      </c>
      <c r="F47" s="9">
        <f t="shared" si="2"/>
        <v>2226</v>
      </c>
      <c r="G47" s="10">
        <f t="shared" si="3"/>
        <v>0.012860149913760157</v>
      </c>
    </row>
    <row r="48" spans="1:7" ht="30" customHeight="1">
      <c r="A48" s="2" t="s">
        <v>90</v>
      </c>
      <c r="B48" s="9">
        <v>0</v>
      </c>
      <c r="C48" s="10">
        <f t="shared" si="0"/>
        <v>0</v>
      </c>
      <c r="D48" s="9">
        <v>5224</v>
      </c>
      <c r="E48" s="10">
        <f t="shared" si="1"/>
        <v>0.03018033384972285</v>
      </c>
      <c r="F48" s="9">
        <f t="shared" si="2"/>
        <v>5224</v>
      </c>
      <c r="G48" s="10">
        <f t="shared" si="3"/>
        <v>0.03018033384972285</v>
      </c>
    </row>
    <row r="49" spans="1:7" ht="30" customHeight="1">
      <c r="A49" s="2" t="s">
        <v>314</v>
      </c>
      <c r="B49" s="9">
        <v>0</v>
      </c>
      <c r="C49" s="10">
        <f t="shared" si="0"/>
        <v>0</v>
      </c>
      <c r="D49" s="9">
        <v>2222</v>
      </c>
      <c r="E49" s="10">
        <f t="shared" si="1"/>
        <v>0.01283704092918916</v>
      </c>
      <c r="F49" s="9">
        <f t="shared" si="2"/>
        <v>2222</v>
      </c>
      <c r="G49" s="10">
        <f t="shared" si="3"/>
        <v>0.01283704092918916</v>
      </c>
    </row>
    <row r="50" spans="1:7" ht="30" customHeight="1">
      <c r="A50" s="2" t="s">
        <v>255</v>
      </c>
      <c r="B50" s="9">
        <v>2075186</v>
      </c>
      <c r="C50" s="10">
        <f t="shared" si="0"/>
        <v>11.988860313987551</v>
      </c>
      <c r="D50" s="9">
        <v>0</v>
      </c>
      <c r="E50" s="10">
        <f t="shared" si="1"/>
        <v>0</v>
      </c>
      <c r="F50" s="9">
        <f t="shared" si="2"/>
        <v>2075186</v>
      </c>
      <c r="G50" s="10">
        <f t="shared" si="3"/>
        <v>11.988860313987551</v>
      </c>
    </row>
    <row r="51" spans="1:7" ht="30" customHeight="1">
      <c r="A51" s="2" t="s">
        <v>29</v>
      </c>
      <c r="B51" s="9">
        <v>233201</v>
      </c>
      <c r="C51" s="10">
        <f t="shared" si="0"/>
        <v>1.3472595777353022</v>
      </c>
      <c r="D51" s="9">
        <v>0</v>
      </c>
      <c r="E51" s="10">
        <f t="shared" si="1"/>
        <v>0</v>
      </c>
      <c r="F51" s="9">
        <f t="shared" si="2"/>
        <v>233201</v>
      </c>
      <c r="G51" s="10">
        <f t="shared" si="3"/>
        <v>1.3472595777353022</v>
      </c>
    </row>
    <row r="52" spans="1:7" ht="30" customHeight="1">
      <c r="A52" s="2" t="s">
        <v>219</v>
      </c>
      <c r="B52" s="9">
        <v>74173</v>
      </c>
      <c r="C52" s="10">
        <f t="shared" si="0"/>
        <v>0.42851567814615105</v>
      </c>
      <c r="D52" s="9">
        <v>0</v>
      </c>
      <c r="E52" s="10">
        <f t="shared" si="1"/>
        <v>0</v>
      </c>
      <c r="F52" s="9">
        <f t="shared" si="2"/>
        <v>74173</v>
      </c>
      <c r="G52" s="10">
        <f t="shared" si="3"/>
        <v>0.42851567814615105</v>
      </c>
    </row>
    <row r="53" spans="1:7" ht="30" customHeight="1">
      <c r="A53" s="2" t="s">
        <v>221</v>
      </c>
      <c r="B53" s="9">
        <v>630</v>
      </c>
      <c r="C53" s="10">
        <f t="shared" si="0"/>
        <v>0.0036396650699321203</v>
      </c>
      <c r="D53" s="9">
        <v>0</v>
      </c>
      <c r="E53" s="10">
        <f t="shared" si="1"/>
        <v>0</v>
      </c>
      <c r="F53" s="9">
        <f t="shared" si="2"/>
        <v>630</v>
      </c>
      <c r="G53" s="10">
        <f t="shared" si="3"/>
        <v>0.0036396650699321203</v>
      </c>
    </row>
    <row r="54" spans="1:7" ht="30" customHeight="1">
      <c r="A54" s="2" t="s">
        <v>257</v>
      </c>
      <c r="B54" s="9">
        <v>5320135</v>
      </c>
      <c r="C54" s="10">
        <f t="shared" si="0"/>
        <v>30.735729407656063</v>
      </c>
      <c r="D54" s="9">
        <v>0</v>
      </c>
      <c r="E54" s="10">
        <f t="shared" si="1"/>
        <v>0</v>
      </c>
      <c r="F54" s="9">
        <f t="shared" si="2"/>
        <v>5320135</v>
      </c>
      <c r="G54" s="10">
        <f t="shared" si="3"/>
        <v>30.735729407656063</v>
      </c>
    </row>
    <row r="55" spans="1:7" ht="30" customHeight="1">
      <c r="A55" s="2" t="s">
        <v>258</v>
      </c>
      <c r="B55" s="9">
        <v>163648</v>
      </c>
      <c r="C55" s="10">
        <f t="shared" si="0"/>
        <v>0.9454347767686534</v>
      </c>
      <c r="D55" s="9">
        <v>0</v>
      </c>
      <c r="E55" s="10">
        <f t="shared" si="1"/>
        <v>0</v>
      </c>
      <c r="F55" s="9">
        <f t="shared" si="2"/>
        <v>163648</v>
      </c>
      <c r="G55" s="10">
        <f t="shared" si="3"/>
        <v>0.9454347767686534</v>
      </c>
    </row>
    <row r="56" spans="1:7" ht="30" customHeight="1">
      <c r="A56" s="2" t="s">
        <v>329</v>
      </c>
      <c r="B56" s="9">
        <v>19566</v>
      </c>
      <c r="C56" s="10">
        <f t="shared" si="0"/>
        <v>0.11303759802903471</v>
      </c>
      <c r="D56" s="9">
        <v>0</v>
      </c>
      <c r="E56" s="10">
        <f t="shared" si="1"/>
        <v>0</v>
      </c>
      <c r="F56" s="9">
        <f t="shared" si="2"/>
        <v>19566</v>
      </c>
      <c r="G56" s="10">
        <f t="shared" si="3"/>
        <v>0.11303759802903471</v>
      </c>
    </row>
    <row r="57" spans="1:7" ht="30" customHeight="1">
      <c r="A57" s="2" t="s">
        <v>30</v>
      </c>
      <c r="B57" s="9">
        <v>29084</v>
      </c>
      <c r="C57" s="10">
        <f t="shared" si="0"/>
        <v>0.16802542681572347</v>
      </c>
      <c r="D57" s="9">
        <v>0</v>
      </c>
      <c r="E57" s="10">
        <f t="shared" si="1"/>
        <v>0</v>
      </c>
      <c r="F57" s="9">
        <f t="shared" si="2"/>
        <v>29084</v>
      </c>
      <c r="G57" s="10">
        <f t="shared" si="3"/>
        <v>0.16802542681572347</v>
      </c>
    </row>
    <row r="58" spans="1:7" ht="30" customHeight="1">
      <c r="A58" s="2" t="s">
        <v>20</v>
      </c>
      <c r="B58" s="9">
        <v>49603</v>
      </c>
      <c r="C58" s="10">
        <f t="shared" si="0"/>
        <v>0.2865687404187984</v>
      </c>
      <c r="D58" s="9">
        <v>0</v>
      </c>
      <c r="E58" s="10">
        <f t="shared" si="1"/>
        <v>0</v>
      </c>
      <c r="F58" s="9">
        <f t="shared" si="2"/>
        <v>49603</v>
      </c>
      <c r="G58" s="10">
        <f t="shared" si="3"/>
        <v>0.2865687404187984</v>
      </c>
    </row>
    <row r="59" spans="1:7" ht="30" customHeight="1">
      <c r="A59" s="2" t="s">
        <v>259</v>
      </c>
      <c r="B59" s="9">
        <v>0</v>
      </c>
      <c r="C59" s="10">
        <f t="shared" si="0"/>
        <v>0</v>
      </c>
      <c r="D59" s="9">
        <v>802158</v>
      </c>
      <c r="E59" s="10">
        <f t="shared" si="1"/>
        <v>4.634264211375571</v>
      </c>
      <c r="F59" s="9">
        <f t="shared" si="2"/>
        <v>802158</v>
      </c>
      <c r="G59" s="10">
        <f t="shared" si="3"/>
        <v>4.634264211375571</v>
      </c>
    </row>
    <row r="60" spans="1:7" ht="30" customHeight="1">
      <c r="A60" s="2" t="s">
        <v>31</v>
      </c>
      <c r="B60" s="9">
        <v>0</v>
      </c>
      <c r="C60" s="10">
        <f t="shared" si="0"/>
        <v>0</v>
      </c>
      <c r="D60" s="9">
        <v>4126</v>
      </c>
      <c r="E60" s="10">
        <f t="shared" si="1"/>
        <v>0.023836917584984012</v>
      </c>
      <c r="F60" s="9">
        <f t="shared" si="2"/>
        <v>4126</v>
      </c>
      <c r="G60" s="10">
        <f t="shared" si="3"/>
        <v>0.023836917584984012</v>
      </c>
    </row>
    <row r="61" spans="1:7" ht="30" customHeight="1">
      <c r="A61" s="2" t="s">
        <v>150</v>
      </c>
      <c r="B61" s="9">
        <v>0</v>
      </c>
      <c r="C61" s="10">
        <f t="shared" si="0"/>
        <v>0</v>
      </c>
      <c r="D61" s="9">
        <v>9596</v>
      </c>
      <c r="E61" s="10">
        <f t="shared" si="1"/>
        <v>0.05543845398582321</v>
      </c>
      <c r="F61" s="9">
        <f t="shared" si="2"/>
        <v>9596</v>
      </c>
      <c r="G61" s="10">
        <f t="shared" si="3"/>
        <v>0.05543845398582321</v>
      </c>
    </row>
    <row r="62" spans="1:7" ht="30" customHeight="1">
      <c r="A62" s="2" t="s">
        <v>93</v>
      </c>
      <c r="B62" s="9">
        <v>0</v>
      </c>
      <c r="C62" s="10">
        <f t="shared" si="0"/>
        <v>0</v>
      </c>
      <c r="D62" s="9">
        <v>6445</v>
      </c>
      <c r="E62" s="10">
        <f t="shared" si="1"/>
        <v>0.03723435139001986</v>
      </c>
      <c r="F62" s="9">
        <f t="shared" si="2"/>
        <v>6445</v>
      </c>
      <c r="G62" s="10">
        <f t="shared" si="3"/>
        <v>0.03723435139001986</v>
      </c>
    </row>
    <row r="63" spans="1:7" ht="30" customHeight="1">
      <c r="A63" s="2" t="s">
        <v>152</v>
      </c>
      <c r="B63" s="9">
        <v>0</v>
      </c>
      <c r="C63" s="10">
        <f t="shared" si="0"/>
        <v>0</v>
      </c>
      <c r="D63" s="9">
        <v>79179</v>
      </c>
      <c r="E63" s="10">
        <f t="shared" si="1"/>
        <v>0.4574365723367545</v>
      </c>
      <c r="F63" s="9">
        <f t="shared" si="2"/>
        <v>79179</v>
      </c>
      <c r="G63" s="10">
        <f t="shared" si="3"/>
        <v>0.4574365723367545</v>
      </c>
    </row>
    <row r="64" spans="1:7" ht="30" customHeight="1">
      <c r="A64" s="2" t="s">
        <v>261</v>
      </c>
      <c r="B64" s="9">
        <v>0</v>
      </c>
      <c r="C64" s="10">
        <f t="shared" si="0"/>
        <v>0</v>
      </c>
      <c r="D64" s="9">
        <v>824304</v>
      </c>
      <c r="E64" s="10">
        <f t="shared" si="1"/>
        <v>4.762207104452899</v>
      </c>
      <c r="F64" s="9">
        <f t="shared" si="2"/>
        <v>824304</v>
      </c>
      <c r="G64" s="10">
        <f t="shared" si="3"/>
        <v>4.762207104452899</v>
      </c>
    </row>
    <row r="65" spans="1:7" ht="30" customHeight="1">
      <c r="A65" s="2" t="s">
        <v>262</v>
      </c>
      <c r="B65" s="9">
        <v>0</v>
      </c>
      <c r="C65" s="10">
        <f t="shared" si="0"/>
        <v>0</v>
      </c>
      <c r="D65" s="9">
        <v>65995</v>
      </c>
      <c r="E65" s="10">
        <f t="shared" si="1"/>
        <v>0.38126935919074645</v>
      </c>
      <c r="F65" s="9">
        <f t="shared" si="2"/>
        <v>65995</v>
      </c>
      <c r="G65" s="10">
        <f t="shared" si="3"/>
        <v>0.38126935919074645</v>
      </c>
    </row>
    <row r="66" spans="1:7" ht="30" customHeight="1">
      <c r="A66" s="2" t="s">
        <v>398</v>
      </c>
      <c r="B66" s="9">
        <v>0</v>
      </c>
      <c r="C66" s="10">
        <f t="shared" si="0"/>
        <v>0</v>
      </c>
      <c r="D66" s="9">
        <v>164129</v>
      </c>
      <c r="E66" s="10">
        <f t="shared" si="1"/>
        <v>0.9482136321633158</v>
      </c>
      <c r="F66" s="9">
        <f t="shared" si="2"/>
        <v>164129</v>
      </c>
      <c r="G66" s="10">
        <f t="shared" si="3"/>
        <v>0.9482136321633158</v>
      </c>
    </row>
    <row r="67" spans="1:7" ht="30" customHeight="1">
      <c r="A67" s="2" t="s">
        <v>264</v>
      </c>
      <c r="B67" s="9">
        <v>0</v>
      </c>
      <c r="C67" s="10">
        <f t="shared" si="0"/>
        <v>0</v>
      </c>
      <c r="D67" s="9">
        <v>8481</v>
      </c>
      <c r="E67" s="10">
        <f t="shared" si="1"/>
        <v>0.048996824536657636</v>
      </c>
      <c r="F67" s="9">
        <f t="shared" si="2"/>
        <v>8481</v>
      </c>
      <c r="G67" s="10">
        <f t="shared" si="3"/>
        <v>0.048996824536657636</v>
      </c>
    </row>
    <row r="68" spans="1:7" ht="30" customHeight="1">
      <c r="A68" s="2" t="s">
        <v>129</v>
      </c>
      <c r="B68" s="9">
        <v>0</v>
      </c>
      <c r="C68" s="10">
        <f t="shared" si="0"/>
        <v>0</v>
      </c>
      <c r="D68" s="9">
        <v>1046</v>
      </c>
      <c r="E68" s="10">
        <f t="shared" si="1"/>
        <v>0.0060429994653158695</v>
      </c>
      <c r="F68" s="9">
        <f t="shared" si="2"/>
        <v>1046</v>
      </c>
      <c r="G68" s="10">
        <f t="shared" si="3"/>
        <v>0.0060429994653158695</v>
      </c>
    </row>
    <row r="69" spans="1:7" ht="30" customHeight="1">
      <c r="A69" s="2" t="s">
        <v>96</v>
      </c>
      <c r="B69" s="9">
        <v>0</v>
      </c>
      <c r="C69" s="10">
        <f t="shared" si="0"/>
        <v>0</v>
      </c>
      <c r="D69" s="9">
        <v>7209</v>
      </c>
      <c r="E69" s="10">
        <f t="shared" si="1"/>
        <v>0.041648167443080406</v>
      </c>
      <c r="F69" s="9">
        <f t="shared" si="2"/>
        <v>7209</v>
      </c>
      <c r="G69" s="10">
        <f t="shared" si="3"/>
        <v>0.041648167443080406</v>
      </c>
    </row>
    <row r="70" spans="1:7" ht="30" customHeight="1">
      <c r="A70" s="2" t="s">
        <v>154</v>
      </c>
      <c r="B70" s="9">
        <v>0</v>
      </c>
      <c r="C70" s="10">
        <f t="shared" si="0"/>
        <v>0</v>
      </c>
      <c r="D70" s="9">
        <v>121026</v>
      </c>
      <c r="E70" s="10">
        <f t="shared" si="1"/>
        <v>0.6991969916723886</v>
      </c>
      <c r="F70" s="9">
        <f t="shared" si="2"/>
        <v>121026</v>
      </c>
      <c r="G70" s="10">
        <f t="shared" si="3"/>
        <v>0.6991969916723886</v>
      </c>
    </row>
    <row r="71" spans="1:7" ht="30" customHeight="1">
      <c r="A71" s="2" t="s">
        <v>332</v>
      </c>
      <c r="B71" s="9">
        <v>0</v>
      </c>
      <c r="C71" s="10">
        <f t="shared" si="0"/>
        <v>0</v>
      </c>
      <c r="D71" s="9">
        <v>104150</v>
      </c>
      <c r="E71" s="10">
        <f t="shared" si="1"/>
        <v>0.6017001857673497</v>
      </c>
      <c r="F71" s="9">
        <f t="shared" si="2"/>
        <v>104150</v>
      </c>
      <c r="G71" s="10">
        <f t="shared" si="3"/>
        <v>0.6017001857673497</v>
      </c>
    </row>
    <row r="72" spans="1:7" ht="30" customHeight="1">
      <c r="A72" s="2" t="s">
        <v>242</v>
      </c>
      <c r="B72" s="9">
        <v>0</v>
      </c>
      <c r="C72" s="10">
        <f t="shared" si="0"/>
        <v>0</v>
      </c>
      <c r="D72" s="9">
        <v>19595</v>
      </c>
      <c r="E72" s="10">
        <f t="shared" si="1"/>
        <v>0.11320513816717444</v>
      </c>
      <c r="F72" s="9">
        <f t="shared" si="2"/>
        <v>19595</v>
      </c>
      <c r="G72" s="10">
        <f t="shared" si="3"/>
        <v>0.11320513816717444</v>
      </c>
    </row>
    <row r="73" spans="1:7" ht="30" customHeight="1">
      <c r="A73" s="2" t="s">
        <v>399</v>
      </c>
      <c r="B73" s="9">
        <v>3303</v>
      </c>
      <c r="C73" s="10">
        <f aca="true" t="shared" si="4" ref="C73:C77">(B73*100)/$F$77</f>
        <v>0.01908224400950126</v>
      </c>
      <c r="D73" s="9">
        <v>0</v>
      </c>
      <c r="E73" s="10">
        <f aca="true" t="shared" si="5" ref="E73:E77">(D73*100)/$F$77</f>
        <v>0</v>
      </c>
      <c r="F73" s="9">
        <f aca="true" t="shared" si="6" ref="F73:F77">B73+D73</f>
        <v>3303</v>
      </c>
      <c r="G73" s="10">
        <f aca="true" t="shared" si="7" ref="G73:G77">(F73*100)/$F$77</f>
        <v>0.01908224400950126</v>
      </c>
    </row>
    <row r="74" spans="1:7" ht="30" customHeight="1">
      <c r="A74" s="2" t="s">
        <v>403</v>
      </c>
      <c r="B74" s="9">
        <v>6820</v>
      </c>
      <c r="C74" s="10">
        <f t="shared" si="4"/>
        <v>0.03940081869355089</v>
      </c>
      <c r="D74" s="9">
        <v>0</v>
      </c>
      <c r="E74" s="10">
        <f t="shared" si="5"/>
        <v>0</v>
      </c>
      <c r="F74" s="9">
        <f t="shared" si="6"/>
        <v>6820</v>
      </c>
      <c r="G74" s="10">
        <f t="shared" si="7"/>
        <v>0.03940081869355089</v>
      </c>
    </row>
    <row r="75" spans="1:7" ht="30" customHeight="1">
      <c r="A75" s="2" t="s">
        <v>334</v>
      </c>
      <c r="B75" s="9">
        <v>352</v>
      </c>
      <c r="C75" s="10">
        <f t="shared" si="4"/>
        <v>0.002033590642247788</v>
      </c>
      <c r="D75" s="9">
        <v>0</v>
      </c>
      <c r="E75" s="10">
        <f t="shared" si="5"/>
        <v>0</v>
      </c>
      <c r="F75" s="9">
        <f t="shared" si="6"/>
        <v>352</v>
      </c>
      <c r="G75" s="10">
        <f t="shared" si="7"/>
        <v>0.002033590642247788</v>
      </c>
    </row>
    <row r="76" spans="1:7" ht="30" customHeight="1">
      <c r="A76" s="2" t="s">
        <v>32</v>
      </c>
      <c r="B76" s="9">
        <v>827</v>
      </c>
      <c r="C76" s="10">
        <f t="shared" si="4"/>
        <v>0.004777782560053751</v>
      </c>
      <c r="D76" s="9">
        <v>0</v>
      </c>
      <c r="E76" s="10">
        <f t="shared" si="5"/>
        <v>0</v>
      </c>
      <c r="F76" s="9">
        <f t="shared" si="6"/>
        <v>827</v>
      </c>
      <c r="G76" s="10">
        <f t="shared" si="7"/>
        <v>0.004777782560053751</v>
      </c>
    </row>
    <row r="77" spans="1:7" ht="30" customHeight="1">
      <c r="A77" s="19" t="s">
        <v>156</v>
      </c>
      <c r="B77" s="12">
        <f>SUM(B8:B76)</f>
        <v>14445766</v>
      </c>
      <c r="C77" s="22">
        <f t="shared" si="4"/>
        <v>83.45674590256039</v>
      </c>
      <c r="D77" s="12">
        <f>SUM(D8:D76)</f>
        <v>2863519</v>
      </c>
      <c r="E77" s="22">
        <f t="shared" si="5"/>
        <v>16.54325409743961</v>
      </c>
      <c r="F77" s="12">
        <f t="shared" si="6"/>
        <v>17309285</v>
      </c>
      <c r="G77" s="22">
        <f t="shared" si="7"/>
        <v>100</v>
      </c>
    </row>
    <row r="78" spans="1:7" ht="30" customHeight="1">
      <c r="A78" s="35" t="s">
        <v>562</v>
      </c>
      <c r="B78" s="35"/>
      <c r="C78" s="35"/>
      <c r="D78" s="35"/>
      <c r="E78" s="35"/>
      <c r="F78" s="35"/>
      <c r="G78" s="35"/>
    </row>
    <row r="79" spans="1:7" ht="15" customHeight="1">
      <c r="A79" s="32" t="s">
        <v>563</v>
      </c>
      <c r="B79" s="32"/>
      <c r="C79" s="32"/>
      <c r="D79" s="32"/>
      <c r="E79" s="32"/>
      <c r="F79" s="32"/>
      <c r="G79" s="32"/>
    </row>
  </sheetData>
  <mergeCells count="8">
    <mergeCell ref="A2:G2"/>
    <mergeCell ref="A4:G4"/>
    <mergeCell ref="A78:G78"/>
    <mergeCell ref="A79:G79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1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585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101</v>
      </c>
      <c r="B8" s="7">
        <v>3436</v>
      </c>
      <c r="C8" s="8">
        <f>(B8*100)/$F$59</f>
        <v>0.18800983166663385</v>
      </c>
      <c r="D8" s="7">
        <v>0</v>
      </c>
      <c r="E8" s="8">
        <f>(D8*100)/$F$59</f>
        <v>0</v>
      </c>
      <c r="F8" s="7">
        <f>B8+D8</f>
        <v>3436</v>
      </c>
      <c r="G8" s="8">
        <f>(F8*100)/$F$59</f>
        <v>0.18800983166663385</v>
      </c>
    </row>
    <row r="9" spans="1:7" ht="30" customHeight="1">
      <c r="A9" s="2" t="s">
        <v>496</v>
      </c>
      <c r="B9" s="9">
        <v>27237</v>
      </c>
      <c r="C9" s="10">
        <f aca="true" t="shared" si="0" ref="C9:C59">(B9*100)/$F$59</f>
        <v>1.4903445241862938</v>
      </c>
      <c r="D9" s="9">
        <v>0</v>
      </c>
      <c r="E9" s="10">
        <f aca="true" t="shared" si="1" ref="E9:E59">(D9*100)/$F$59</f>
        <v>0</v>
      </c>
      <c r="F9" s="9">
        <f aca="true" t="shared" si="2" ref="F9:F59">B9+D9</f>
        <v>27237</v>
      </c>
      <c r="G9" s="10">
        <f aca="true" t="shared" si="3" ref="G9:G59">(F9*100)/$F$59</f>
        <v>1.4903445241862938</v>
      </c>
    </row>
    <row r="10" spans="1:7" ht="30" customHeight="1">
      <c r="A10" s="2" t="s">
        <v>458</v>
      </c>
      <c r="B10" s="9">
        <v>138</v>
      </c>
      <c r="C10" s="10">
        <f t="shared" si="0"/>
        <v>0.007551035148427087</v>
      </c>
      <c r="D10" s="9">
        <v>0</v>
      </c>
      <c r="E10" s="10">
        <f t="shared" si="1"/>
        <v>0</v>
      </c>
      <c r="F10" s="9">
        <f t="shared" si="2"/>
        <v>138</v>
      </c>
      <c r="G10" s="10">
        <f t="shared" si="3"/>
        <v>0.007551035148427087</v>
      </c>
    </row>
    <row r="11" spans="1:7" ht="30" customHeight="1">
      <c r="A11" s="2" t="s">
        <v>203</v>
      </c>
      <c r="B11" s="9">
        <v>97</v>
      </c>
      <c r="C11" s="10">
        <f t="shared" si="0"/>
        <v>0.0053076116623001985</v>
      </c>
      <c r="D11" s="9">
        <v>0</v>
      </c>
      <c r="E11" s="10">
        <f t="shared" si="1"/>
        <v>0</v>
      </c>
      <c r="F11" s="9">
        <f t="shared" si="2"/>
        <v>97</v>
      </c>
      <c r="G11" s="10">
        <f t="shared" si="3"/>
        <v>0.0053076116623001985</v>
      </c>
    </row>
    <row r="12" spans="1:7" ht="30" customHeight="1">
      <c r="A12" s="2" t="s">
        <v>79</v>
      </c>
      <c r="B12" s="9">
        <v>3735</v>
      </c>
      <c r="C12" s="10">
        <f t="shared" si="0"/>
        <v>0.20437040782155919</v>
      </c>
      <c r="D12" s="9">
        <v>0</v>
      </c>
      <c r="E12" s="10">
        <f t="shared" si="1"/>
        <v>0</v>
      </c>
      <c r="F12" s="9">
        <f t="shared" si="2"/>
        <v>3735</v>
      </c>
      <c r="G12" s="10">
        <f t="shared" si="3"/>
        <v>0.20437040782155919</v>
      </c>
    </row>
    <row r="13" spans="1:7" ht="30" customHeight="1">
      <c r="A13" s="2" t="s">
        <v>497</v>
      </c>
      <c r="B13" s="9">
        <v>1035</v>
      </c>
      <c r="C13" s="10">
        <f t="shared" si="0"/>
        <v>0.05663276361320315</v>
      </c>
      <c r="D13" s="9">
        <v>0</v>
      </c>
      <c r="E13" s="10">
        <f t="shared" si="1"/>
        <v>0</v>
      </c>
      <c r="F13" s="9">
        <f t="shared" si="2"/>
        <v>1035</v>
      </c>
      <c r="G13" s="10">
        <f t="shared" si="3"/>
        <v>0.05663276361320315</v>
      </c>
    </row>
    <row r="14" spans="1:7" ht="30" customHeight="1">
      <c r="A14" s="2" t="s">
        <v>82</v>
      </c>
      <c r="B14" s="9">
        <v>0</v>
      </c>
      <c r="C14" s="10">
        <f t="shared" si="0"/>
        <v>0</v>
      </c>
      <c r="D14" s="9">
        <v>28504</v>
      </c>
      <c r="E14" s="10">
        <f t="shared" si="1"/>
        <v>1.559671781672215</v>
      </c>
      <c r="F14" s="9">
        <f t="shared" si="2"/>
        <v>28504</v>
      </c>
      <c r="G14" s="10">
        <f t="shared" si="3"/>
        <v>1.559671781672215</v>
      </c>
    </row>
    <row r="15" spans="1:7" ht="30" customHeight="1">
      <c r="A15" s="2" t="s">
        <v>83</v>
      </c>
      <c r="B15" s="9">
        <v>0</v>
      </c>
      <c r="C15" s="10">
        <f t="shared" si="0"/>
        <v>0</v>
      </c>
      <c r="D15" s="9">
        <v>4624</v>
      </c>
      <c r="E15" s="10">
        <f t="shared" si="1"/>
        <v>0.2530143951183105</v>
      </c>
      <c r="F15" s="9">
        <f t="shared" si="2"/>
        <v>4624</v>
      </c>
      <c r="G15" s="10">
        <f t="shared" si="3"/>
        <v>0.2530143951183105</v>
      </c>
    </row>
    <row r="16" spans="1:7" ht="30" customHeight="1">
      <c r="A16" s="2" t="s">
        <v>479</v>
      </c>
      <c r="B16" s="9">
        <v>0</v>
      </c>
      <c r="C16" s="10">
        <f t="shared" si="0"/>
        <v>0</v>
      </c>
      <c r="D16" s="9">
        <v>7063</v>
      </c>
      <c r="E16" s="10">
        <f t="shared" si="1"/>
        <v>0.3864707337198588</v>
      </c>
      <c r="F16" s="9">
        <f t="shared" si="2"/>
        <v>7063</v>
      </c>
      <c r="G16" s="10">
        <f t="shared" si="3"/>
        <v>0.3864707337198588</v>
      </c>
    </row>
    <row r="17" spans="1:7" ht="30" customHeight="1">
      <c r="A17" s="2" t="s">
        <v>498</v>
      </c>
      <c r="B17" s="9">
        <v>0</v>
      </c>
      <c r="C17" s="10">
        <f t="shared" si="0"/>
        <v>0</v>
      </c>
      <c r="D17" s="9">
        <v>50890</v>
      </c>
      <c r="E17" s="10">
        <f t="shared" si="1"/>
        <v>2.784581005097496</v>
      </c>
      <c r="F17" s="9">
        <f t="shared" si="2"/>
        <v>50890</v>
      </c>
      <c r="G17" s="10">
        <f t="shared" si="3"/>
        <v>2.784581005097496</v>
      </c>
    </row>
    <row r="18" spans="1:7" ht="30" customHeight="1">
      <c r="A18" s="2" t="s">
        <v>192</v>
      </c>
      <c r="B18" s="9">
        <v>0</v>
      </c>
      <c r="C18" s="10">
        <f t="shared" si="0"/>
        <v>0</v>
      </c>
      <c r="D18" s="9">
        <v>12286</v>
      </c>
      <c r="E18" s="10">
        <f t="shared" si="1"/>
        <v>0.6722609987940231</v>
      </c>
      <c r="F18" s="9">
        <f t="shared" si="2"/>
        <v>12286</v>
      </c>
      <c r="G18" s="10">
        <f t="shared" si="3"/>
        <v>0.6722609987940231</v>
      </c>
    </row>
    <row r="19" spans="1:7" ht="30" customHeight="1">
      <c r="A19" s="2" t="s">
        <v>499</v>
      </c>
      <c r="B19" s="9">
        <v>0</v>
      </c>
      <c r="C19" s="10">
        <f t="shared" si="0"/>
        <v>0</v>
      </c>
      <c r="D19" s="9">
        <v>66592</v>
      </c>
      <c r="E19" s="10">
        <f t="shared" si="1"/>
        <v>3.6437574826380907</v>
      </c>
      <c r="F19" s="9">
        <f t="shared" si="2"/>
        <v>66592</v>
      </c>
      <c r="G19" s="10">
        <f t="shared" si="3"/>
        <v>3.6437574826380907</v>
      </c>
    </row>
    <row r="20" spans="1:7" ht="30" customHeight="1">
      <c r="A20" s="2" t="s">
        <v>108</v>
      </c>
      <c r="B20" s="9">
        <v>0</v>
      </c>
      <c r="C20" s="10">
        <f t="shared" si="0"/>
        <v>0</v>
      </c>
      <c r="D20" s="9">
        <v>114</v>
      </c>
      <c r="E20" s="10">
        <f t="shared" si="1"/>
        <v>0.006237811644352811</v>
      </c>
      <c r="F20" s="9">
        <f t="shared" si="2"/>
        <v>114</v>
      </c>
      <c r="G20" s="10">
        <f t="shared" si="3"/>
        <v>0.006237811644352811</v>
      </c>
    </row>
    <row r="21" spans="1:7" ht="30" customHeight="1">
      <c r="A21" s="2" t="s">
        <v>84</v>
      </c>
      <c r="B21" s="9">
        <v>0</v>
      </c>
      <c r="C21" s="10">
        <f t="shared" si="0"/>
        <v>0</v>
      </c>
      <c r="D21" s="9">
        <v>204</v>
      </c>
      <c r="E21" s="10">
        <f t="shared" si="1"/>
        <v>0.011162399784631346</v>
      </c>
      <c r="F21" s="9">
        <f t="shared" si="2"/>
        <v>204</v>
      </c>
      <c r="G21" s="10">
        <f t="shared" si="3"/>
        <v>0.011162399784631346</v>
      </c>
    </row>
    <row r="22" spans="1:7" ht="30" customHeight="1">
      <c r="A22" s="2" t="s">
        <v>109</v>
      </c>
      <c r="B22" s="9">
        <v>0</v>
      </c>
      <c r="C22" s="10">
        <f t="shared" si="0"/>
        <v>0</v>
      </c>
      <c r="D22" s="9">
        <v>307</v>
      </c>
      <c r="E22" s="10">
        <f t="shared" si="1"/>
        <v>0.01679831732295011</v>
      </c>
      <c r="F22" s="9">
        <f t="shared" si="2"/>
        <v>307</v>
      </c>
      <c r="G22" s="10">
        <f t="shared" si="3"/>
        <v>0.01679831732295011</v>
      </c>
    </row>
    <row r="23" spans="1:7" ht="30" customHeight="1">
      <c r="A23" s="2" t="s">
        <v>450</v>
      </c>
      <c r="B23" s="9">
        <v>0</v>
      </c>
      <c r="C23" s="10">
        <f t="shared" si="0"/>
        <v>0</v>
      </c>
      <c r="D23" s="9">
        <v>3948</v>
      </c>
      <c r="E23" s="10">
        <f t="shared" si="1"/>
        <v>0.21602526642021838</v>
      </c>
      <c r="F23" s="9">
        <f t="shared" si="2"/>
        <v>3948</v>
      </c>
      <c r="G23" s="10">
        <f t="shared" si="3"/>
        <v>0.21602526642021838</v>
      </c>
    </row>
    <row r="24" spans="1:7" ht="30" customHeight="1">
      <c r="A24" s="2" t="s">
        <v>500</v>
      </c>
      <c r="B24" s="9">
        <v>6691</v>
      </c>
      <c r="C24" s="10">
        <f t="shared" si="0"/>
        <v>0.3661157694067075</v>
      </c>
      <c r="D24" s="9">
        <v>0</v>
      </c>
      <c r="E24" s="10">
        <f t="shared" si="1"/>
        <v>0</v>
      </c>
      <c r="F24" s="9">
        <f t="shared" si="2"/>
        <v>6691</v>
      </c>
      <c r="G24" s="10">
        <f t="shared" si="3"/>
        <v>0.3661157694067075</v>
      </c>
    </row>
    <row r="25" spans="1:7" ht="30" customHeight="1">
      <c r="A25" s="2" t="s">
        <v>75</v>
      </c>
      <c r="B25" s="9">
        <v>52012</v>
      </c>
      <c r="C25" s="10">
        <f t="shared" si="0"/>
        <v>2.8459742039129683</v>
      </c>
      <c r="D25" s="9">
        <v>0</v>
      </c>
      <c r="E25" s="10">
        <f t="shared" si="1"/>
        <v>0</v>
      </c>
      <c r="F25" s="9">
        <f t="shared" si="2"/>
        <v>52012</v>
      </c>
      <c r="G25" s="10">
        <f t="shared" si="3"/>
        <v>2.8459742039129683</v>
      </c>
    </row>
    <row r="26" spans="1:7" ht="30" customHeight="1">
      <c r="A26" s="2" t="s">
        <v>110</v>
      </c>
      <c r="B26" s="9">
        <v>19298</v>
      </c>
      <c r="C26" s="10">
        <f t="shared" si="0"/>
        <v>1.055941132567724</v>
      </c>
      <c r="D26" s="9">
        <v>0</v>
      </c>
      <c r="E26" s="10">
        <f t="shared" si="1"/>
        <v>0</v>
      </c>
      <c r="F26" s="9">
        <f t="shared" si="2"/>
        <v>19298</v>
      </c>
      <c r="G26" s="10">
        <f t="shared" si="3"/>
        <v>1.055941132567724</v>
      </c>
    </row>
    <row r="27" spans="1:7" ht="30" customHeight="1">
      <c r="A27" s="2" t="s">
        <v>143</v>
      </c>
      <c r="B27" s="9">
        <v>143452</v>
      </c>
      <c r="C27" s="10">
        <f t="shared" si="0"/>
        <v>7.849355754435959</v>
      </c>
      <c r="D27" s="9">
        <v>0</v>
      </c>
      <c r="E27" s="10">
        <f t="shared" si="1"/>
        <v>0</v>
      </c>
      <c r="F27" s="9">
        <f t="shared" si="2"/>
        <v>143452</v>
      </c>
      <c r="G27" s="10">
        <f t="shared" si="3"/>
        <v>7.849355754435959</v>
      </c>
    </row>
    <row r="28" spans="1:7" ht="30" customHeight="1">
      <c r="A28" s="2" t="s">
        <v>214</v>
      </c>
      <c r="B28" s="9">
        <v>355313</v>
      </c>
      <c r="C28" s="10">
        <f t="shared" si="0"/>
        <v>19.441890954297634</v>
      </c>
      <c r="D28" s="9">
        <v>0</v>
      </c>
      <c r="E28" s="10">
        <f t="shared" si="1"/>
        <v>0</v>
      </c>
      <c r="F28" s="9">
        <f t="shared" si="2"/>
        <v>355313</v>
      </c>
      <c r="G28" s="10">
        <f t="shared" si="3"/>
        <v>19.441890954297634</v>
      </c>
    </row>
    <row r="29" spans="1:7" ht="30" customHeight="1">
      <c r="A29" s="2" t="s">
        <v>33</v>
      </c>
      <c r="B29" s="9">
        <v>87784</v>
      </c>
      <c r="C29" s="10">
        <f t="shared" si="0"/>
        <v>4.803333836735677</v>
      </c>
      <c r="D29" s="9">
        <v>0</v>
      </c>
      <c r="E29" s="10">
        <f t="shared" si="1"/>
        <v>0</v>
      </c>
      <c r="F29" s="9">
        <f t="shared" si="2"/>
        <v>87784</v>
      </c>
      <c r="G29" s="10">
        <f t="shared" si="3"/>
        <v>4.803333836735677</v>
      </c>
    </row>
    <row r="30" spans="1:7" ht="30" customHeight="1">
      <c r="A30" s="2" t="s">
        <v>34</v>
      </c>
      <c r="B30" s="9">
        <v>114585</v>
      </c>
      <c r="C30" s="10">
        <f t="shared" si="0"/>
        <v>6.269821467264621</v>
      </c>
      <c r="D30" s="9">
        <v>0</v>
      </c>
      <c r="E30" s="10">
        <f t="shared" si="1"/>
        <v>0</v>
      </c>
      <c r="F30" s="9">
        <f t="shared" si="2"/>
        <v>114585</v>
      </c>
      <c r="G30" s="10">
        <f t="shared" si="3"/>
        <v>6.269821467264621</v>
      </c>
    </row>
    <row r="31" spans="1:7" ht="30" customHeight="1">
      <c r="A31" s="2" t="s">
        <v>35</v>
      </c>
      <c r="B31" s="9">
        <v>15618</v>
      </c>
      <c r="C31" s="10">
        <f t="shared" si="0"/>
        <v>0.8545801952763351</v>
      </c>
      <c r="D31" s="9">
        <v>0</v>
      </c>
      <c r="E31" s="10">
        <f t="shared" si="1"/>
        <v>0</v>
      </c>
      <c r="F31" s="9">
        <f t="shared" si="2"/>
        <v>15618</v>
      </c>
      <c r="G31" s="10">
        <f t="shared" si="3"/>
        <v>0.8545801952763351</v>
      </c>
    </row>
    <row r="32" spans="1:7" ht="30" customHeight="1">
      <c r="A32" s="2" t="s">
        <v>36</v>
      </c>
      <c r="B32" s="9">
        <v>0</v>
      </c>
      <c r="C32" s="10">
        <f t="shared" si="0"/>
        <v>0</v>
      </c>
      <c r="D32" s="9">
        <v>5200</v>
      </c>
      <c r="E32" s="10">
        <f t="shared" si="1"/>
        <v>0.28453175921609314</v>
      </c>
      <c r="F32" s="9">
        <f t="shared" si="2"/>
        <v>5200</v>
      </c>
      <c r="G32" s="10">
        <f t="shared" si="3"/>
        <v>0.28453175921609314</v>
      </c>
    </row>
    <row r="33" spans="1:7" ht="30" customHeight="1">
      <c r="A33" s="2" t="s">
        <v>88</v>
      </c>
      <c r="B33" s="9">
        <v>0</v>
      </c>
      <c r="C33" s="10">
        <f t="shared" si="0"/>
        <v>0</v>
      </c>
      <c r="D33" s="9">
        <v>217</v>
      </c>
      <c r="E33" s="10">
        <f t="shared" si="1"/>
        <v>0.011873729182671579</v>
      </c>
      <c r="F33" s="9">
        <f t="shared" si="2"/>
        <v>217</v>
      </c>
      <c r="G33" s="10">
        <f t="shared" si="3"/>
        <v>0.011873729182671579</v>
      </c>
    </row>
    <row r="34" spans="1:7" ht="30" customHeight="1">
      <c r="A34" s="2" t="s">
        <v>117</v>
      </c>
      <c r="B34" s="9">
        <v>0</v>
      </c>
      <c r="C34" s="10">
        <f t="shared" si="0"/>
        <v>0</v>
      </c>
      <c r="D34" s="9">
        <v>9151</v>
      </c>
      <c r="E34" s="10">
        <f t="shared" si="1"/>
        <v>0.5007211785743207</v>
      </c>
      <c r="F34" s="9">
        <f t="shared" si="2"/>
        <v>9151</v>
      </c>
      <c r="G34" s="10">
        <f t="shared" si="3"/>
        <v>0.5007211785743207</v>
      </c>
    </row>
    <row r="35" spans="1:7" ht="30" customHeight="1">
      <c r="A35" s="2" t="s">
        <v>208</v>
      </c>
      <c r="B35" s="9">
        <v>0</v>
      </c>
      <c r="C35" s="10">
        <f t="shared" si="0"/>
        <v>0</v>
      </c>
      <c r="D35" s="9">
        <v>24465</v>
      </c>
      <c r="E35" s="10">
        <f t="shared" si="1"/>
        <v>1.338667209465715</v>
      </c>
      <c r="F35" s="9">
        <f t="shared" si="2"/>
        <v>24465</v>
      </c>
      <c r="G35" s="10">
        <f t="shared" si="3"/>
        <v>1.338667209465715</v>
      </c>
    </row>
    <row r="36" spans="1:7" ht="30" customHeight="1">
      <c r="A36" s="2" t="s">
        <v>170</v>
      </c>
      <c r="B36" s="9">
        <v>0</v>
      </c>
      <c r="C36" s="10">
        <f t="shared" si="0"/>
        <v>0</v>
      </c>
      <c r="D36" s="9">
        <v>62043</v>
      </c>
      <c r="E36" s="10">
        <f t="shared" si="1"/>
        <v>3.3948469109700126</v>
      </c>
      <c r="F36" s="9">
        <f t="shared" si="2"/>
        <v>62043</v>
      </c>
      <c r="G36" s="10">
        <f t="shared" si="3"/>
        <v>3.3948469109700126</v>
      </c>
    </row>
    <row r="37" spans="1:7" ht="30" customHeight="1">
      <c r="A37" s="2" t="s">
        <v>220</v>
      </c>
      <c r="B37" s="9">
        <v>0</v>
      </c>
      <c r="C37" s="10">
        <f t="shared" si="0"/>
        <v>0</v>
      </c>
      <c r="D37" s="9">
        <v>47679</v>
      </c>
      <c r="E37" s="10">
        <f t="shared" si="1"/>
        <v>2.608882643781558</v>
      </c>
      <c r="F37" s="9">
        <f t="shared" si="2"/>
        <v>47679</v>
      </c>
      <c r="G37" s="10">
        <f t="shared" si="3"/>
        <v>2.608882643781558</v>
      </c>
    </row>
    <row r="38" spans="1:7" ht="30" customHeight="1">
      <c r="A38" s="2" t="s">
        <v>37</v>
      </c>
      <c r="B38" s="9">
        <v>0</v>
      </c>
      <c r="C38" s="10">
        <f t="shared" si="0"/>
        <v>0</v>
      </c>
      <c r="D38" s="9">
        <v>16796</v>
      </c>
      <c r="E38" s="10">
        <f t="shared" si="1"/>
        <v>0.9190375822679807</v>
      </c>
      <c r="F38" s="9">
        <f t="shared" si="2"/>
        <v>16796</v>
      </c>
      <c r="G38" s="10">
        <f t="shared" si="3"/>
        <v>0.9190375822679807</v>
      </c>
    </row>
    <row r="39" spans="1:7" ht="30" customHeight="1">
      <c r="A39" s="2" t="s">
        <v>173</v>
      </c>
      <c r="B39" s="9">
        <v>0</v>
      </c>
      <c r="C39" s="10">
        <f t="shared" si="0"/>
        <v>0</v>
      </c>
      <c r="D39" s="9">
        <v>4103</v>
      </c>
      <c r="E39" s="10">
        <f t="shared" si="1"/>
        <v>0.2245065015506981</v>
      </c>
      <c r="F39" s="9">
        <f t="shared" si="2"/>
        <v>4103</v>
      </c>
      <c r="G39" s="10">
        <f t="shared" si="3"/>
        <v>0.2245065015506981</v>
      </c>
    </row>
    <row r="40" spans="1:7" ht="30" customHeight="1">
      <c r="A40" s="2" t="s">
        <v>38</v>
      </c>
      <c r="B40" s="9">
        <v>1432</v>
      </c>
      <c r="C40" s="10">
        <f t="shared" si="0"/>
        <v>0.0783556690764318</v>
      </c>
      <c r="D40" s="9">
        <v>0</v>
      </c>
      <c r="E40" s="10">
        <f t="shared" si="1"/>
        <v>0</v>
      </c>
      <c r="F40" s="9">
        <f t="shared" si="2"/>
        <v>1432</v>
      </c>
      <c r="G40" s="10">
        <f t="shared" si="3"/>
        <v>0.0783556690764318</v>
      </c>
    </row>
    <row r="41" spans="1:7" ht="30" customHeight="1">
      <c r="A41" s="2" t="s">
        <v>39</v>
      </c>
      <c r="B41" s="9">
        <v>18508</v>
      </c>
      <c r="C41" s="10">
        <f t="shared" si="0"/>
        <v>1.0127141922252791</v>
      </c>
      <c r="D41" s="9">
        <v>0</v>
      </c>
      <c r="E41" s="10">
        <f t="shared" si="1"/>
        <v>0</v>
      </c>
      <c r="F41" s="9">
        <f t="shared" si="2"/>
        <v>18508</v>
      </c>
      <c r="G41" s="10">
        <f t="shared" si="3"/>
        <v>1.0127141922252791</v>
      </c>
    </row>
    <row r="42" spans="1:7" ht="30" customHeight="1">
      <c r="A42" s="2" t="s">
        <v>219</v>
      </c>
      <c r="B42" s="9">
        <v>15479</v>
      </c>
      <c r="C42" s="10">
        <f t="shared" si="0"/>
        <v>0.8469744424819049</v>
      </c>
      <c r="D42" s="9">
        <v>0</v>
      </c>
      <c r="E42" s="10">
        <f t="shared" si="1"/>
        <v>0</v>
      </c>
      <c r="F42" s="9">
        <f t="shared" si="2"/>
        <v>15479</v>
      </c>
      <c r="G42" s="10">
        <f t="shared" si="3"/>
        <v>0.8469744424819049</v>
      </c>
    </row>
    <row r="43" spans="1:7" ht="30" customHeight="1">
      <c r="A43" s="2" t="s">
        <v>40</v>
      </c>
      <c r="B43" s="9">
        <v>3421</v>
      </c>
      <c r="C43" s="10">
        <f t="shared" si="0"/>
        <v>0.1871890669765874</v>
      </c>
      <c r="D43" s="9">
        <v>0</v>
      </c>
      <c r="E43" s="10">
        <f t="shared" si="1"/>
        <v>0</v>
      </c>
      <c r="F43" s="9">
        <f t="shared" si="2"/>
        <v>3421</v>
      </c>
      <c r="G43" s="10">
        <f t="shared" si="3"/>
        <v>0.1871890669765874</v>
      </c>
    </row>
    <row r="44" spans="1:7" ht="30" customHeight="1">
      <c r="A44" s="2" t="s">
        <v>226</v>
      </c>
      <c r="B44" s="9">
        <v>62119</v>
      </c>
      <c r="C44" s="10">
        <f t="shared" si="0"/>
        <v>3.399005452066248</v>
      </c>
      <c r="D44" s="9">
        <v>0</v>
      </c>
      <c r="E44" s="10">
        <f t="shared" si="1"/>
        <v>0</v>
      </c>
      <c r="F44" s="9">
        <f t="shared" si="2"/>
        <v>62119</v>
      </c>
      <c r="G44" s="10">
        <f t="shared" si="3"/>
        <v>3.399005452066248</v>
      </c>
    </row>
    <row r="45" spans="1:7" ht="30" customHeight="1">
      <c r="A45" s="2" t="s">
        <v>179</v>
      </c>
      <c r="B45" s="9">
        <v>7957</v>
      </c>
      <c r="C45" s="10">
        <f t="shared" si="0"/>
        <v>0.4353883092466256</v>
      </c>
      <c r="D45" s="9">
        <v>0</v>
      </c>
      <c r="E45" s="10">
        <f t="shared" si="1"/>
        <v>0</v>
      </c>
      <c r="F45" s="9">
        <f t="shared" si="2"/>
        <v>7957</v>
      </c>
      <c r="G45" s="10">
        <f t="shared" si="3"/>
        <v>0.4353883092466256</v>
      </c>
    </row>
    <row r="46" spans="1:7" ht="30" customHeight="1">
      <c r="A46" s="2" t="s">
        <v>383</v>
      </c>
      <c r="B46" s="9">
        <v>1552</v>
      </c>
      <c r="C46" s="10">
        <f t="shared" si="0"/>
        <v>0.08492178659680318</v>
      </c>
      <c r="D46" s="9">
        <v>0</v>
      </c>
      <c r="E46" s="10">
        <f t="shared" si="1"/>
        <v>0</v>
      </c>
      <c r="F46" s="9">
        <f t="shared" si="2"/>
        <v>1552</v>
      </c>
      <c r="G46" s="10">
        <f t="shared" si="3"/>
        <v>0.08492178659680318</v>
      </c>
    </row>
    <row r="47" spans="1:7" ht="30" customHeight="1">
      <c r="A47" s="2" t="s">
        <v>182</v>
      </c>
      <c r="B47" s="9">
        <v>6936</v>
      </c>
      <c r="C47" s="10">
        <f t="shared" si="0"/>
        <v>0.37952159267746577</v>
      </c>
      <c r="D47" s="9">
        <v>0</v>
      </c>
      <c r="E47" s="10">
        <f t="shared" si="1"/>
        <v>0</v>
      </c>
      <c r="F47" s="9">
        <f t="shared" si="2"/>
        <v>6936</v>
      </c>
      <c r="G47" s="10">
        <f t="shared" si="3"/>
        <v>0.37952159267746577</v>
      </c>
    </row>
    <row r="48" spans="1:7" ht="30" customHeight="1">
      <c r="A48" s="2" t="s">
        <v>151</v>
      </c>
      <c r="B48" s="9">
        <v>0</v>
      </c>
      <c r="C48" s="10">
        <f t="shared" si="0"/>
        <v>0</v>
      </c>
      <c r="D48" s="9">
        <v>8342</v>
      </c>
      <c r="E48" s="10">
        <f t="shared" si="1"/>
        <v>0.4564546029578171</v>
      </c>
      <c r="F48" s="9">
        <f t="shared" si="2"/>
        <v>8342</v>
      </c>
      <c r="G48" s="10">
        <f t="shared" si="3"/>
        <v>0.4564546029578171</v>
      </c>
    </row>
    <row r="49" spans="1:7" ht="30" customHeight="1">
      <c r="A49" s="2" t="s">
        <v>152</v>
      </c>
      <c r="B49" s="9">
        <v>0</v>
      </c>
      <c r="C49" s="10">
        <f t="shared" si="0"/>
        <v>0</v>
      </c>
      <c r="D49" s="9">
        <v>63522</v>
      </c>
      <c r="E49" s="10">
        <f t="shared" si="1"/>
        <v>3.47577430940859</v>
      </c>
      <c r="F49" s="9">
        <f t="shared" si="2"/>
        <v>63522</v>
      </c>
      <c r="G49" s="10">
        <f t="shared" si="3"/>
        <v>3.47577430940859</v>
      </c>
    </row>
    <row r="50" spans="1:7" ht="30" customHeight="1">
      <c r="A50" s="2" t="s">
        <v>228</v>
      </c>
      <c r="B50" s="9">
        <v>0</v>
      </c>
      <c r="C50" s="10">
        <f t="shared" si="0"/>
        <v>0</v>
      </c>
      <c r="D50" s="9">
        <v>30479</v>
      </c>
      <c r="E50" s="10">
        <f t="shared" si="1"/>
        <v>1.6677391325283273</v>
      </c>
      <c r="F50" s="9">
        <f t="shared" si="2"/>
        <v>30479</v>
      </c>
      <c r="G50" s="10">
        <f t="shared" si="3"/>
        <v>1.6677391325283273</v>
      </c>
    </row>
    <row r="51" spans="1:7" ht="30" customHeight="1">
      <c r="A51" s="2" t="s">
        <v>41</v>
      </c>
      <c r="B51" s="9">
        <v>0</v>
      </c>
      <c r="C51" s="10">
        <f t="shared" si="0"/>
        <v>0</v>
      </c>
      <c r="D51" s="9">
        <v>102272</v>
      </c>
      <c r="E51" s="10">
        <f t="shared" si="1"/>
        <v>5.596083092028515</v>
      </c>
      <c r="F51" s="9">
        <f t="shared" si="2"/>
        <v>102272</v>
      </c>
      <c r="G51" s="10">
        <f t="shared" si="3"/>
        <v>5.596083092028515</v>
      </c>
    </row>
    <row r="52" spans="1:7" ht="30" customHeight="1">
      <c r="A52" s="2" t="s">
        <v>16</v>
      </c>
      <c r="B52" s="9">
        <v>0</v>
      </c>
      <c r="C52" s="10">
        <f t="shared" si="0"/>
        <v>0</v>
      </c>
      <c r="D52" s="9">
        <v>1190</v>
      </c>
      <c r="E52" s="10">
        <f t="shared" si="1"/>
        <v>0.06511399874368284</v>
      </c>
      <c r="F52" s="9">
        <f t="shared" si="2"/>
        <v>1190</v>
      </c>
      <c r="G52" s="10">
        <f t="shared" si="3"/>
        <v>0.06511399874368284</v>
      </c>
    </row>
    <row r="53" spans="1:7" ht="30" customHeight="1">
      <c r="A53" s="2" t="s">
        <v>42</v>
      </c>
      <c r="B53" s="9">
        <v>0</v>
      </c>
      <c r="C53" s="10">
        <f t="shared" si="0"/>
        <v>0</v>
      </c>
      <c r="D53" s="9">
        <v>89269</v>
      </c>
      <c r="E53" s="10">
        <f t="shared" si="1"/>
        <v>4.884589541050272</v>
      </c>
      <c r="F53" s="9">
        <f t="shared" si="2"/>
        <v>89269</v>
      </c>
      <c r="G53" s="10">
        <f t="shared" si="3"/>
        <v>4.884589541050272</v>
      </c>
    </row>
    <row r="54" spans="1:7" ht="30" customHeight="1">
      <c r="A54" s="2" t="s">
        <v>96</v>
      </c>
      <c r="B54" s="9">
        <v>0</v>
      </c>
      <c r="C54" s="10">
        <f t="shared" si="0"/>
        <v>0</v>
      </c>
      <c r="D54" s="9">
        <v>3682</v>
      </c>
      <c r="E54" s="10">
        <f t="shared" si="1"/>
        <v>0.20147037258339517</v>
      </c>
      <c r="F54" s="9">
        <f t="shared" si="2"/>
        <v>3682</v>
      </c>
      <c r="G54" s="10">
        <f t="shared" si="3"/>
        <v>0.20147037258339517</v>
      </c>
    </row>
    <row r="55" spans="1:7" ht="30" customHeight="1">
      <c r="A55" s="2" t="s">
        <v>154</v>
      </c>
      <c r="B55" s="9">
        <v>0</v>
      </c>
      <c r="C55" s="10">
        <f t="shared" si="0"/>
        <v>0</v>
      </c>
      <c r="D55" s="9">
        <v>28957</v>
      </c>
      <c r="E55" s="10">
        <f t="shared" si="1"/>
        <v>1.5844588753116169</v>
      </c>
      <c r="F55" s="9">
        <f t="shared" si="2"/>
        <v>28957</v>
      </c>
      <c r="G55" s="10">
        <f t="shared" si="3"/>
        <v>1.5844588753116169</v>
      </c>
    </row>
    <row r="56" spans="1:7" ht="30" customHeight="1">
      <c r="A56" s="2" t="s">
        <v>131</v>
      </c>
      <c r="B56" s="9">
        <v>0</v>
      </c>
      <c r="C56" s="10">
        <f t="shared" si="0"/>
        <v>0</v>
      </c>
      <c r="D56" s="9">
        <v>128946</v>
      </c>
      <c r="E56" s="10">
        <f t="shared" si="1"/>
        <v>7.055621581515066</v>
      </c>
      <c r="F56" s="9">
        <f t="shared" si="2"/>
        <v>128946</v>
      </c>
      <c r="G56" s="10">
        <f t="shared" si="3"/>
        <v>7.055621581515066</v>
      </c>
    </row>
    <row r="57" spans="1:7" ht="30" customHeight="1">
      <c r="A57" s="2" t="s">
        <v>43</v>
      </c>
      <c r="B57" s="9">
        <v>0</v>
      </c>
      <c r="C57" s="10">
        <f t="shared" si="0"/>
        <v>0</v>
      </c>
      <c r="D57" s="9">
        <v>60098</v>
      </c>
      <c r="E57" s="10">
        <f t="shared" si="1"/>
        <v>3.288421089493993</v>
      </c>
      <c r="F57" s="9">
        <f t="shared" si="2"/>
        <v>60098</v>
      </c>
      <c r="G57" s="10">
        <f t="shared" si="3"/>
        <v>3.288421089493993</v>
      </c>
    </row>
    <row r="58" spans="1:7" ht="30" customHeight="1">
      <c r="A58" s="2" t="s">
        <v>201</v>
      </c>
      <c r="B58" s="9">
        <v>0</v>
      </c>
      <c r="C58" s="10">
        <f t="shared" si="0"/>
        <v>0</v>
      </c>
      <c r="D58" s="9">
        <v>18786</v>
      </c>
      <c r="E58" s="10">
        <f t="shared" si="1"/>
        <v>1.0279256978141396</v>
      </c>
      <c r="F58" s="9">
        <f t="shared" si="2"/>
        <v>18786</v>
      </c>
      <c r="G58" s="10">
        <f t="shared" si="3"/>
        <v>1.0279256978141396</v>
      </c>
    </row>
    <row r="59" spans="1:7" ht="30" customHeight="1">
      <c r="A59" s="19" t="s">
        <v>156</v>
      </c>
      <c r="B59" s="12">
        <f aca="true" t="shared" si="4" ref="B59:D59">SUM(B8:B58)</f>
        <v>947835</v>
      </c>
      <c r="C59" s="22">
        <f t="shared" si="0"/>
        <v>51.86329999934339</v>
      </c>
      <c r="D59" s="12">
        <f t="shared" si="4"/>
        <v>879729</v>
      </c>
      <c r="E59" s="22">
        <f t="shared" si="1"/>
        <v>48.13670000065661</v>
      </c>
      <c r="F59" s="12">
        <f t="shared" si="2"/>
        <v>1827564</v>
      </c>
      <c r="G59" s="22">
        <f t="shared" si="3"/>
        <v>100</v>
      </c>
    </row>
    <row r="60" spans="1:7" ht="30" customHeight="1">
      <c r="A60" s="35" t="s">
        <v>562</v>
      </c>
      <c r="B60" s="35"/>
      <c r="C60" s="35"/>
      <c r="D60" s="35"/>
      <c r="E60" s="35"/>
      <c r="F60" s="35"/>
      <c r="G60" s="35"/>
    </row>
    <row r="61" spans="1:7" ht="15" customHeight="1">
      <c r="A61" s="32" t="s">
        <v>563</v>
      </c>
      <c r="B61" s="32"/>
      <c r="C61" s="32"/>
      <c r="D61" s="32"/>
      <c r="E61" s="32"/>
      <c r="F61" s="32"/>
      <c r="G61" s="32"/>
    </row>
  </sheetData>
  <mergeCells count="8">
    <mergeCell ref="A2:G2"/>
    <mergeCell ref="A4:G4"/>
    <mergeCell ref="A60:G60"/>
    <mergeCell ref="A61:G61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5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586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71</v>
      </c>
      <c r="B8" s="7">
        <v>0</v>
      </c>
      <c r="C8" s="8">
        <f>(B8*100)/$F$73</f>
        <v>0</v>
      </c>
      <c r="D8" s="7">
        <v>648</v>
      </c>
      <c r="E8" s="8">
        <f>(D8*100)/$F$73</f>
        <v>0.02101861120175207</v>
      </c>
      <c r="F8" s="7">
        <f>B8+D8</f>
        <v>648</v>
      </c>
      <c r="G8" s="8">
        <f>(F8*100)/$F$73</f>
        <v>0.02101861120175207</v>
      </c>
    </row>
    <row r="9" spans="1:7" ht="30" customHeight="1">
      <c r="A9" s="2" t="s">
        <v>98</v>
      </c>
      <c r="B9" s="9">
        <v>0</v>
      </c>
      <c r="C9" s="10">
        <f aca="true" t="shared" si="0" ref="C9:C72">(B9*100)/$F$73</f>
        <v>0</v>
      </c>
      <c r="D9" s="9">
        <v>326</v>
      </c>
      <c r="E9" s="10">
        <f aca="true" t="shared" si="1" ref="E9:E72">(D9*100)/$F$73</f>
        <v>0.010574177857671566</v>
      </c>
      <c r="F9" s="9">
        <f aca="true" t="shared" si="2" ref="F9:F72">B9+D9</f>
        <v>326</v>
      </c>
      <c r="G9" s="10">
        <f aca="true" t="shared" si="3" ref="G9:G72">(F9*100)/$F$73</f>
        <v>0.010574177857671566</v>
      </c>
    </row>
    <row r="10" spans="1:7" ht="30" customHeight="1">
      <c r="A10" s="2" t="s">
        <v>72</v>
      </c>
      <c r="B10" s="9">
        <v>3394</v>
      </c>
      <c r="C10" s="10">
        <f t="shared" si="0"/>
        <v>0.11008821978201624</v>
      </c>
      <c r="D10" s="9">
        <v>0</v>
      </c>
      <c r="E10" s="10">
        <f t="shared" si="1"/>
        <v>0</v>
      </c>
      <c r="F10" s="9">
        <f t="shared" si="2"/>
        <v>3394</v>
      </c>
      <c r="G10" s="10">
        <f t="shared" si="3"/>
        <v>0.11008821978201624</v>
      </c>
    </row>
    <row r="11" spans="1:7" ht="30" customHeight="1">
      <c r="A11" s="2" t="s">
        <v>102</v>
      </c>
      <c r="B11" s="9">
        <v>5187</v>
      </c>
      <c r="C11" s="10">
        <f t="shared" si="0"/>
        <v>0.16824619799920987</v>
      </c>
      <c r="D11" s="9">
        <v>0</v>
      </c>
      <c r="E11" s="10">
        <f t="shared" si="1"/>
        <v>0</v>
      </c>
      <c r="F11" s="9">
        <f t="shared" si="2"/>
        <v>5187</v>
      </c>
      <c r="G11" s="10">
        <f t="shared" si="3"/>
        <v>0.16824619799920987</v>
      </c>
    </row>
    <row r="12" spans="1:7" ht="30" customHeight="1">
      <c r="A12" s="2" t="s">
        <v>103</v>
      </c>
      <c r="B12" s="9">
        <v>1044</v>
      </c>
      <c r="C12" s="10">
        <f t="shared" si="0"/>
        <v>0.03386331804726722</v>
      </c>
      <c r="D12" s="9">
        <v>0</v>
      </c>
      <c r="E12" s="10">
        <f t="shared" si="1"/>
        <v>0</v>
      </c>
      <c r="F12" s="9">
        <f t="shared" si="2"/>
        <v>1044</v>
      </c>
      <c r="G12" s="10">
        <f t="shared" si="3"/>
        <v>0.03386331804726722</v>
      </c>
    </row>
    <row r="13" spans="1:7" ht="30" customHeight="1">
      <c r="A13" s="2" t="s">
        <v>458</v>
      </c>
      <c r="B13" s="9">
        <v>131</v>
      </c>
      <c r="C13" s="10">
        <f t="shared" si="0"/>
        <v>0.004249132820107286</v>
      </c>
      <c r="D13" s="9">
        <v>0</v>
      </c>
      <c r="E13" s="10">
        <f t="shared" si="1"/>
        <v>0</v>
      </c>
      <c r="F13" s="9">
        <f t="shared" si="2"/>
        <v>131</v>
      </c>
      <c r="G13" s="10">
        <f t="shared" si="3"/>
        <v>0.004249132820107286</v>
      </c>
    </row>
    <row r="14" spans="1:7" ht="30" customHeight="1">
      <c r="A14" s="2" t="s">
        <v>543</v>
      </c>
      <c r="B14" s="9">
        <v>111</v>
      </c>
      <c r="C14" s="10">
        <f t="shared" si="0"/>
        <v>0.003600410252151975</v>
      </c>
      <c r="D14" s="9">
        <v>0</v>
      </c>
      <c r="E14" s="10">
        <f t="shared" si="1"/>
        <v>0</v>
      </c>
      <c r="F14" s="9">
        <f t="shared" si="2"/>
        <v>111</v>
      </c>
      <c r="G14" s="10">
        <f t="shared" si="3"/>
        <v>0.003600410252151975</v>
      </c>
    </row>
    <row r="15" spans="1:7" ht="30" customHeight="1">
      <c r="A15" s="2" t="s">
        <v>78</v>
      </c>
      <c r="B15" s="9">
        <v>126294</v>
      </c>
      <c r="C15" s="10">
        <f t="shared" si="0"/>
        <v>4.096488399867401</v>
      </c>
      <c r="D15" s="9">
        <v>0</v>
      </c>
      <c r="E15" s="10">
        <f t="shared" si="1"/>
        <v>0</v>
      </c>
      <c r="F15" s="9">
        <f t="shared" si="2"/>
        <v>126294</v>
      </c>
      <c r="G15" s="10">
        <f t="shared" si="3"/>
        <v>4.096488399867401</v>
      </c>
    </row>
    <row r="16" spans="1:7" ht="30" customHeight="1">
      <c r="A16" s="2" t="s">
        <v>79</v>
      </c>
      <c r="B16" s="9">
        <v>8387</v>
      </c>
      <c r="C16" s="10">
        <f t="shared" si="0"/>
        <v>0.2720418088720596</v>
      </c>
      <c r="D16" s="9">
        <v>0</v>
      </c>
      <c r="E16" s="10">
        <f t="shared" si="1"/>
        <v>0</v>
      </c>
      <c r="F16" s="9">
        <f t="shared" si="2"/>
        <v>8387</v>
      </c>
      <c r="G16" s="10">
        <f t="shared" si="3"/>
        <v>0.2720418088720596</v>
      </c>
    </row>
    <row r="17" spans="1:7" ht="30" customHeight="1">
      <c r="A17" s="2" t="s">
        <v>80</v>
      </c>
      <c r="B17" s="9">
        <v>476</v>
      </c>
      <c r="C17" s="10">
        <f t="shared" si="0"/>
        <v>0.015439597117336397</v>
      </c>
      <c r="D17" s="9">
        <v>0</v>
      </c>
      <c r="E17" s="10">
        <f t="shared" si="1"/>
        <v>0</v>
      </c>
      <c r="F17" s="9">
        <f t="shared" si="2"/>
        <v>476</v>
      </c>
      <c r="G17" s="10">
        <f t="shared" si="3"/>
        <v>0.015439597117336397</v>
      </c>
    </row>
    <row r="18" spans="1:7" ht="30" customHeight="1">
      <c r="A18" s="2" t="s">
        <v>544</v>
      </c>
      <c r="B18" s="9">
        <v>617</v>
      </c>
      <c r="C18" s="10">
        <f t="shared" si="0"/>
        <v>0.02001309122142134</v>
      </c>
      <c r="D18" s="9">
        <v>0</v>
      </c>
      <c r="E18" s="10">
        <f t="shared" si="1"/>
        <v>0</v>
      </c>
      <c r="F18" s="9">
        <f t="shared" si="2"/>
        <v>617</v>
      </c>
      <c r="G18" s="10">
        <f t="shared" si="3"/>
        <v>0.02001309122142134</v>
      </c>
    </row>
    <row r="19" spans="1:7" ht="30" customHeight="1">
      <c r="A19" s="2" t="s">
        <v>271</v>
      </c>
      <c r="B19" s="9">
        <v>0</v>
      </c>
      <c r="C19" s="10">
        <f t="shared" si="0"/>
        <v>0</v>
      </c>
      <c r="D19" s="9">
        <v>3710</v>
      </c>
      <c r="E19" s="10">
        <f t="shared" si="1"/>
        <v>0.12033803635571015</v>
      </c>
      <c r="F19" s="9">
        <f t="shared" si="2"/>
        <v>3710</v>
      </c>
      <c r="G19" s="10">
        <f t="shared" si="3"/>
        <v>0.12033803635571015</v>
      </c>
    </row>
    <row r="20" spans="1:7" ht="30" customHeight="1">
      <c r="A20" s="2" t="s">
        <v>545</v>
      </c>
      <c r="B20" s="9">
        <v>0</v>
      </c>
      <c r="C20" s="10">
        <f t="shared" si="0"/>
        <v>0</v>
      </c>
      <c r="D20" s="9">
        <v>30704</v>
      </c>
      <c r="E20" s="10">
        <f t="shared" si="1"/>
        <v>0.9959188863249931</v>
      </c>
      <c r="F20" s="9">
        <f t="shared" si="2"/>
        <v>30704</v>
      </c>
      <c r="G20" s="10">
        <f t="shared" si="3"/>
        <v>0.9959188863249931</v>
      </c>
    </row>
    <row r="21" spans="1:7" ht="30" customHeight="1">
      <c r="A21" s="2" t="s">
        <v>105</v>
      </c>
      <c r="B21" s="9">
        <v>0</v>
      </c>
      <c r="C21" s="10">
        <f t="shared" si="0"/>
        <v>0</v>
      </c>
      <c r="D21" s="9">
        <v>104294</v>
      </c>
      <c r="E21" s="10">
        <f t="shared" si="1"/>
        <v>3.3828935751165594</v>
      </c>
      <c r="F21" s="9">
        <f t="shared" si="2"/>
        <v>104294</v>
      </c>
      <c r="G21" s="10">
        <f t="shared" si="3"/>
        <v>3.3828935751165594</v>
      </c>
    </row>
    <row r="22" spans="1:7" ht="30" customHeight="1">
      <c r="A22" s="2" t="s">
        <v>82</v>
      </c>
      <c r="B22" s="9">
        <v>0</v>
      </c>
      <c r="C22" s="10">
        <f t="shared" si="0"/>
        <v>0</v>
      </c>
      <c r="D22" s="9">
        <v>149966</v>
      </c>
      <c r="E22" s="10">
        <f t="shared" si="1"/>
        <v>4.864316431299307</v>
      </c>
      <c r="F22" s="9">
        <f t="shared" si="2"/>
        <v>149966</v>
      </c>
      <c r="G22" s="10">
        <f t="shared" si="3"/>
        <v>4.864316431299307</v>
      </c>
    </row>
    <row r="23" spans="1:7" ht="30" customHeight="1">
      <c r="A23" s="2" t="s">
        <v>83</v>
      </c>
      <c r="B23" s="9">
        <v>0</v>
      </c>
      <c r="C23" s="10">
        <f t="shared" si="0"/>
        <v>0</v>
      </c>
      <c r="D23" s="9">
        <v>63294</v>
      </c>
      <c r="E23" s="10">
        <f t="shared" si="1"/>
        <v>2.053012310808172</v>
      </c>
      <c r="F23" s="9">
        <f t="shared" si="2"/>
        <v>63294</v>
      </c>
      <c r="G23" s="10">
        <f t="shared" si="3"/>
        <v>2.053012310808172</v>
      </c>
    </row>
    <row r="24" spans="1:7" ht="30" customHeight="1">
      <c r="A24" s="2" t="s">
        <v>501</v>
      </c>
      <c r="B24" s="9">
        <v>0</v>
      </c>
      <c r="C24" s="10">
        <f t="shared" si="0"/>
        <v>0</v>
      </c>
      <c r="D24" s="9">
        <v>2869</v>
      </c>
      <c r="E24" s="10">
        <f t="shared" si="1"/>
        <v>0.09305925237318934</v>
      </c>
      <c r="F24" s="9">
        <f t="shared" si="2"/>
        <v>2869</v>
      </c>
      <c r="G24" s="10">
        <f t="shared" si="3"/>
        <v>0.09305925237318934</v>
      </c>
    </row>
    <row r="25" spans="1:7" ht="30" customHeight="1">
      <c r="A25" s="2" t="s">
        <v>502</v>
      </c>
      <c r="B25" s="9">
        <v>0</v>
      </c>
      <c r="C25" s="10">
        <f t="shared" si="0"/>
        <v>0</v>
      </c>
      <c r="D25" s="9">
        <v>1015</v>
      </c>
      <c r="E25" s="10">
        <f t="shared" si="1"/>
        <v>0.03292267032373202</v>
      </c>
      <c r="F25" s="9">
        <f t="shared" si="2"/>
        <v>1015</v>
      </c>
      <c r="G25" s="10">
        <f t="shared" si="3"/>
        <v>0.03292267032373202</v>
      </c>
    </row>
    <row r="26" spans="1:7" ht="30" customHeight="1">
      <c r="A26" s="2" t="s">
        <v>503</v>
      </c>
      <c r="B26" s="9">
        <v>0</v>
      </c>
      <c r="C26" s="10">
        <f t="shared" si="0"/>
        <v>0</v>
      </c>
      <c r="D26" s="9">
        <v>51191</v>
      </c>
      <c r="E26" s="10">
        <f t="shared" si="1"/>
        <v>1.6604378488100158</v>
      </c>
      <c r="F26" s="9">
        <f t="shared" si="2"/>
        <v>51191</v>
      </c>
      <c r="G26" s="10">
        <f t="shared" si="3"/>
        <v>1.6604378488100158</v>
      </c>
    </row>
    <row r="27" spans="1:7" ht="30" customHeight="1">
      <c r="A27" s="2" t="s">
        <v>107</v>
      </c>
      <c r="B27" s="9">
        <v>0</v>
      </c>
      <c r="C27" s="10">
        <f t="shared" si="0"/>
        <v>0</v>
      </c>
      <c r="D27" s="9">
        <v>106</v>
      </c>
      <c r="E27" s="10">
        <f t="shared" si="1"/>
        <v>0.003438229610163147</v>
      </c>
      <c r="F27" s="9">
        <f t="shared" si="2"/>
        <v>106</v>
      </c>
      <c r="G27" s="10">
        <f t="shared" si="3"/>
        <v>0.003438229610163147</v>
      </c>
    </row>
    <row r="28" spans="1:7" ht="30" customHeight="1">
      <c r="A28" s="2" t="s">
        <v>504</v>
      </c>
      <c r="B28" s="9">
        <v>0</v>
      </c>
      <c r="C28" s="10">
        <f t="shared" si="0"/>
        <v>0</v>
      </c>
      <c r="D28" s="9">
        <v>713</v>
      </c>
      <c r="E28" s="10">
        <f t="shared" si="1"/>
        <v>0.02312695954760683</v>
      </c>
      <c r="F28" s="9">
        <f t="shared" si="2"/>
        <v>713</v>
      </c>
      <c r="G28" s="10">
        <f t="shared" si="3"/>
        <v>0.02312695954760683</v>
      </c>
    </row>
    <row r="29" spans="1:7" ht="30" customHeight="1">
      <c r="A29" s="2" t="s">
        <v>505</v>
      </c>
      <c r="B29" s="9">
        <v>0</v>
      </c>
      <c r="C29" s="10">
        <f t="shared" si="0"/>
        <v>0</v>
      </c>
      <c r="D29" s="9">
        <v>914</v>
      </c>
      <c r="E29" s="10">
        <f t="shared" si="1"/>
        <v>0.029646621355557703</v>
      </c>
      <c r="F29" s="9">
        <f t="shared" si="2"/>
        <v>914</v>
      </c>
      <c r="G29" s="10">
        <f t="shared" si="3"/>
        <v>0.029646621355557703</v>
      </c>
    </row>
    <row r="30" spans="1:7" ht="30" customHeight="1">
      <c r="A30" s="2" t="s">
        <v>108</v>
      </c>
      <c r="B30" s="9">
        <v>0</v>
      </c>
      <c r="C30" s="10">
        <f t="shared" si="0"/>
        <v>0</v>
      </c>
      <c r="D30" s="9">
        <v>2709</v>
      </c>
      <c r="E30" s="10">
        <f t="shared" si="1"/>
        <v>0.08786947182954685</v>
      </c>
      <c r="F30" s="9">
        <f t="shared" si="2"/>
        <v>2709</v>
      </c>
      <c r="G30" s="10">
        <f t="shared" si="3"/>
        <v>0.08786947182954685</v>
      </c>
    </row>
    <row r="31" spans="1:7" ht="30" customHeight="1">
      <c r="A31" s="2" t="s">
        <v>506</v>
      </c>
      <c r="B31" s="9">
        <v>0</v>
      </c>
      <c r="C31" s="10">
        <f t="shared" si="0"/>
        <v>0</v>
      </c>
      <c r="D31" s="9">
        <v>358</v>
      </c>
      <c r="E31" s="10">
        <f t="shared" si="1"/>
        <v>0.011612133966400063</v>
      </c>
      <c r="F31" s="9">
        <f t="shared" si="2"/>
        <v>358</v>
      </c>
      <c r="G31" s="10">
        <f t="shared" si="3"/>
        <v>0.011612133966400063</v>
      </c>
    </row>
    <row r="32" spans="1:7" ht="30" customHeight="1">
      <c r="A32" s="2" t="s">
        <v>277</v>
      </c>
      <c r="B32" s="9">
        <v>75742</v>
      </c>
      <c r="C32" s="10">
        <f t="shared" si="0"/>
        <v>2.4567772371035574</v>
      </c>
      <c r="D32" s="9">
        <v>0</v>
      </c>
      <c r="E32" s="10">
        <f t="shared" si="1"/>
        <v>0</v>
      </c>
      <c r="F32" s="9">
        <f t="shared" si="2"/>
        <v>75742</v>
      </c>
      <c r="G32" s="10">
        <f t="shared" si="3"/>
        <v>2.4567772371035574</v>
      </c>
    </row>
    <row r="33" spans="1:7" ht="30" customHeight="1">
      <c r="A33" s="2" t="s">
        <v>482</v>
      </c>
      <c r="B33" s="9">
        <v>120</v>
      </c>
      <c r="C33" s="10">
        <f t="shared" si="0"/>
        <v>0.003892335407731865</v>
      </c>
      <c r="D33" s="9">
        <v>0</v>
      </c>
      <c r="E33" s="10">
        <f t="shared" si="1"/>
        <v>0</v>
      </c>
      <c r="F33" s="9">
        <f t="shared" si="2"/>
        <v>120</v>
      </c>
      <c r="G33" s="10">
        <f t="shared" si="3"/>
        <v>0.003892335407731865</v>
      </c>
    </row>
    <row r="34" spans="1:7" ht="30" customHeight="1">
      <c r="A34" s="2" t="s">
        <v>507</v>
      </c>
      <c r="B34" s="9">
        <v>226497</v>
      </c>
      <c r="C34" s="10">
        <f t="shared" si="0"/>
        <v>7.3466857737087015</v>
      </c>
      <c r="D34" s="9">
        <v>0</v>
      </c>
      <c r="E34" s="10">
        <f t="shared" si="1"/>
        <v>0</v>
      </c>
      <c r="F34" s="9">
        <f t="shared" si="2"/>
        <v>226497</v>
      </c>
      <c r="G34" s="10">
        <f t="shared" si="3"/>
        <v>7.3466857737087015</v>
      </c>
    </row>
    <row r="35" spans="1:7" ht="30" customHeight="1">
      <c r="A35" s="2" t="s">
        <v>75</v>
      </c>
      <c r="B35" s="9">
        <v>52798</v>
      </c>
      <c r="C35" s="10">
        <f t="shared" si="0"/>
        <v>1.712562707145225</v>
      </c>
      <c r="D35" s="9">
        <v>0</v>
      </c>
      <c r="E35" s="10">
        <f t="shared" si="1"/>
        <v>0</v>
      </c>
      <c r="F35" s="9">
        <f t="shared" si="2"/>
        <v>52798</v>
      </c>
      <c r="G35" s="10">
        <f t="shared" si="3"/>
        <v>1.712562707145225</v>
      </c>
    </row>
    <row r="36" spans="1:7" ht="30" customHeight="1">
      <c r="A36" s="2" t="s">
        <v>86</v>
      </c>
      <c r="B36" s="9">
        <v>183784</v>
      </c>
      <c r="C36" s="10">
        <f t="shared" si="0"/>
        <v>5.961241421454942</v>
      </c>
      <c r="D36" s="9">
        <v>0</v>
      </c>
      <c r="E36" s="10">
        <f t="shared" si="1"/>
        <v>0</v>
      </c>
      <c r="F36" s="9">
        <f t="shared" si="2"/>
        <v>183784</v>
      </c>
      <c r="G36" s="10">
        <f t="shared" si="3"/>
        <v>5.961241421454942</v>
      </c>
    </row>
    <row r="37" spans="1:7" ht="30" customHeight="1">
      <c r="A37" s="2" t="s">
        <v>87</v>
      </c>
      <c r="B37" s="9">
        <v>452711</v>
      </c>
      <c r="C37" s="10">
        <f t="shared" si="0"/>
        <v>14.684192123080836</v>
      </c>
      <c r="D37" s="9">
        <v>0</v>
      </c>
      <c r="E37" s="10">
        <f t="shared" si="1"/>
        <v>0</v>
      </c>
      <c r="F37" s="9">
        <f t="shared" si="2"/>
        <v>452711</v>
      </c>
      <c r="G37" s="10">
        <f t="shared" si="3"/>
        <v>14.684192123080836</v>
      </c>
    </row>
    <row r="38" spans="1:7" ht="30" customHeight="1">
      <c r="A38" s="2" t="s">
        <v>508</v>
      </c>
      <c r="B38" s="9">
        <v>1340</v>
      </c>
      <c r="C38" s="10">
        <f t="shared" si="0"/>
        <v>0.04346441205300582</v>
      </c>
      <c r="D38" s="9">
        <v>0</v>
      </c>
      <c r="E38" s="10">
        <f t="shared" si="1"/>
        <v>0</v>
      </c>
      <c r="F38" s="9">
        <f t="shared" si="2"/>
        <v>1340</v>
      </c>
      <c r="G38" s="10">
        <f t="shared" si="3"/>
        <v>0.04346441205300582</v>
      </c>
    </row>
    <row r="39" spans="1:7" ht="30" customHeight="1">
      <c r="A39" s="2" t="s">
        <v>509</v>
      </c>
      <c r="B39" s="9">
        <v>20714</v>
      </c>
      <c r="C39" s="10">
        <f t="shared" si="0"/>
        <v>0.6718819636313154</v>
      </c>
      <c r="D39" s="9">
        <v>0</v>
      </c>
      <c r="E39" s="10">
        <f t="shared" si="1"/>
        <v>0</v>
      </c>
      <c r="F39" s="9">
        <f t="shared" si="2"/>
        <v>20714</v>
      </c>
      <c r="G39" s="10">
        <f t="shared" si="3"/>
        <v>0.6718819636313154</v>
      </c>
    </row>
    <row r="40" spans="1:7" ht="30" customHeight="1">
      <c r="A40" s="2" t="s">
        <v>510</v>
      </c>
      <c r="B40" s="9">
        <v>408787</v>
      </c>
      <c r="C40" s="10">
        <f t="shared" si="0"/>
        <v>13.259467619337382</v>
      </c>
      <c r="D40" s="9">
        <v>0</v>
      </c>
      <c r="E40" s="10">
        <f t="shared" si="1"/>
        <v>0</v>
      </c>
      <c r="F40" s="9">
        <f t="shared" si="2"/>
        <v>408787</v>
      </c>
      <c r="G40" s="10">
        <f t="shared" si="3"/>
        <v>13.259467619337382</v>
      </c>
    </row>
    <row r="41" spans="1:7" ht="30" customHeight="1">
      <c r="A41" s="2" t="s">
        <v>462</v>
      </c>
      <c r="B41" s="9">
        <v>0</v>
      </c>
      <c r="C41" s="10">
        <f t="shared" si="0"/>
        <v>0</v>
      </c>
      <c r="D41" s="9">
        <v>17217</v>
      </c>
      <c r="E41" s="10">
        <f t="shared" si="1"/>
        <v>0.5584528226243293</v>
      </c>
      <c r="F41" s="9">
        <f t="shared" si="2"/>
        <v>17217</v>
      </c>
      <c r="G41" s="10">
        <f t="shared" si="3"/>
        <v>0.5584528226243293</v>
      </c>
    </row>
    <row r="42" spans="1:7" ht="30" customHeight="1">
      <c r="A42" s="2" t="s">
        <v>88</v>
      </c>
      <c r="B42" s="9">
        <v>0</v>
      </c>
      <c r="C42" s="10">
        <f t="shared" si="0"/>
        <v>0</v>
      </c>
      <c r="D42" s="9">
        <v>4795</v>
      </c>
      <c r="E42" s="10">
        <f t="shared" si="1"/>
        <v>0.15553123566728577</v>
      </c>
      <c r="F42" s="9">
        <f t="shared" si="2"/>
        <v>4795</v>
      </c>
      <c r="G42" s="10">
        <f t="shared" si="3"/>
        <v>0.15553123566728577</v>
      </c>
    </row>
    <row r="43" spans="1:7" ht="30" customHeight="1">
      <c r="A43" s="2" t="s">
        <v>89</v>
      </c>
      <c r="B43" s="9">
        <v>0</v>
      </c>
      <c r="C43" s="10">
        <f t="shared" si="0"/>
        <v>0</v>
      </c>
      <c r="D43" s="9">
        <v>1526</v>
      </c>
      <c r="E43" s="10">
        <f t="shared" si="1"/>
        <v>0.049497531934990215</v>
      </c>
      <c r="F43" s="9">
        <f t="shared" si="2"/>
        <v>1526</v>
      </c>
      <c r="G43" s="10">
        <f t="shared" si="3"/>
        <v>0.049497531934990215</v>
      </c>
    </row>
    <row r="44" spans="1:7" ht="30" customHeight="1">
      <c r="A44" s="2" t="s">
        <v>511</v>
      </c>
      <c r="B44" s="9">
        <v>0</v>
      </c>
      <c r="C44" s="10">
        <f t="shared" si="0"/>
        <v>0</v>
      </c>
      <c r="D44" s="9">
        <v>508</v>
      </c>
      <c r="E44" s="10">
        <f t="shared" si="1"/>
        <v>0.016477553226064895</v>
      </c>
      <c r="F44" s="9">
        <f t="shared" si="2"/>
        <v>508</v>
      </c>
      <c r="G44" s="10">
        <f t="shared" si="3"/>
        <v>0.016477553226064895</v>
      </c>
    </row>
    <row r="45" spans="1:7" ht="30" customHeight="1">
      <c r="A45" s="2" t="s">
        <v>512</v>
      </c>
      <c r="B45" s="9">
        <v>0</v>
      </c>
      <c r="C45" s="10">
        <f t="shared" si="0"/>
        <v>0</v>
      </c>
      <c r="D45" s="9">
        <v>22536</v>
      </c>
      <c r="E45" s="10">
        <f t="shared" si="1"/>
        <v>0.7309805895720443</v>
      </c>
      <c r="F45" s="9">
        <f t="shared" si="2"/>
        <v>22536</v>
      </c>
      <c r="G45" s="10">
        <f t="shared" si="3"/>
        <v>0.7309805895720443</v>
      </c>
    </row>
    <row r="46" spans="1:7" ht="30" customHeight="1">
      <c r="A46" s="2" t="s">
        <v>120</v>
      </c>
      <c r="B46" s="9">
        <v>0</v>
      </c>
      <c r="C46" s="10">
        <f t="shared" si="0"/>
        <v>0</v>
      </c>
      <c r="D46" s="9">
        <v>1055</v>
      </c>
      <c r="E46" s="10">
        <f t="shared" si="1"/>
        <v>0.034220115459642646</v>
      </c>
      <c r="F46" s="9">
        <f t="shared" si="2"/>
        <v>1055</v>
      </c>
      <c r="G46" s="10">
        <f t="shared" si="3"/>
        <v>0.034220115459642646</v>
      </c>
    </row>
    <row r="47" spans="1:7" ht="30" customHeight="1">
      <c r="A47" s="2" t="s">
        <v>90</v>
      </c>
      <c r="B47" s="9">
        <v>0</v>
      </c>
      <c r="C47" s="10">
        <f t="shared" si="0"/>
        <v>0</v>
      </c>
      <c r="D47" s="9">
        <v>3648</v>
      </c>
      <c r="E47" s="10">
        <f t="shared" si="1"/>
        <v>0.11832699639504869</v>
      </c>
      <c r="F47" s="9">
        <f t="shared" si="2"/>
        <v>3648</v>
      </c>
      <c r="G47" s="10">
        <f t="shared" si="3"/>
        <v>0.11832699639504869</v>
      </c>
    </row>
    <row r="48" spans="1:7" ht="30" customHeight="1">
      <c r="A48" s="2" t="s">
        <v>513</v>
      </c>
      <c r="B48" s="9">
        <v>0</v>
      </c>
      <c r="C48" s="10">
        <f t="shared" si="0"/>
        <v>0</v>
      </c>
      <c r="D48" s="9">
        <v>15814</v>
      </c>
      <c r="E48" s="10">
        <f t="shared" si="1"/>
        <v>0.5129449344822643</v>
      </c>
      <c r="F48" s="9">
        <f t="shared" si="2"/>
        <v>15814</v>
      </c>
      <c r="G48" s="10">
        <f t="shared" si="3"/>
        <v>0.5129449344822643</v>
      </c>
    </row>
    <row r="49" spans="1:7" ht="30" customHeight="1">
      <c r="A49" s="2" t="s">
        <v>286</v>
      </c>
      <c r="B49" s="9">
        <v>3627</v>
      </c>
      <c r="C49" s="10">
        <f t="shared" si="0"/>
        <v>0.11764583769869562</v>
      </c>
      <c r="D49" s="9">
        <v>0</v>
      </c>
      <c r="E49" s="10">
        <f t="shared" si="1"/>
        <v>0</v>
      </c>
      <c r="F49" s="9">
        <f t="shared" si="2"/>
        <v>3627</v>
      </c>
      <c r="G49" s="10">
        <f t="shared" si="3"/>
        <v>0.11764583769869562</v>
      </c>
    </row>
    <row r="50" spans="1:7" ht="30" customHeight="1">
      <c r="A50" s="2" t="s">
        <v>92</v>
      </c>
      <c r="B50" s="9">
        <v>72472</v>
      </c>
      <c r="C50" s="10">
        <f t="shared" si="0"/>
        <v>2.3507110972428644</v>
      </c>
      <c r="D50" s="9">
        <v>0</v>
      </c>
      <c r="E50" s="10">
        <f t="shared" si="1"/>
        <v>0</v>
      </c>
      <c r="F50" s="9">
        <f t="shared" si="2"/>
        <v>72472</v>
      </c>
      <c r="G50" s="10">
        <f t="shared" si="3"/>
        <v>2.3507110972428644</v>
      </c>
    </row>
    <row r="51" spans="1:7" ht="30" customHeight="1">
      <c r="A51" s="2" t="s">
        <v>402</v>
      </c>
      <c r="B51" s="9">
        <v>4017</v>
      </c>
      <c r="C51" s="10">
        <f t="shared" si="0"/>
        <v>0.13029592777382418</v>
      </c>
      <c r="D51" s="9">
        <v>0</v>
      </c>
      <c r="E51" s="10">
        <f t="shared" si="1"/>
        <v>0</v>
      </c>
      <c r="F51" s="9">
        <f t="shared" si="2"/>
        <v>4017</v>
      </c>
      <c r="G51" s="10">
        <f t="shared" si="3"/>
        <v>0.13029592777382418</v>
      </c>
    </row>
    <row r="52" spans="1:7" ht="30" customHeight="1">
      <c r="A52" s="2" t="s">
        <v>514</v>
      </c>
      <c r="B52" s="9">
        <v>6687</v>
      </c>
      <c r="C52" s="10">
        <f t="shared" si="0"/>
        <v>0.21690039059585817</v>
      </c>
      <c r="D52" s="9">
        <v>0</v>
      </c>
      <c r="E52" s="10">
        <f t="shared" si="1"/>
        <v>0</v>
      </c>
      <c r="F52" s="9">
        <f t="shared" si="2"/>
        <v>6687</v>
      </c>
      <c r="G52" s="10">
        <f t="shared" si="3"/>
        <v>0.21690039059585817</v>
      </c>
    </row>
    <row r="53" spans="1:7" ht="30" customHeight="1">
      <c r="A53" s="2" t="s">
        <v>515</v>
      </c>
      <c r="B53" s="9">
        <v>5946</v>
      </c>
      <c r="C53" s="10">
        <f t="shared" si="0"/>
        <v>0.1928652194531139</v>
      </c>
      <c r="D53" s="9">
        <v>0</v>
      </c>
      <c r="E53" s="10">
        <f t="shared" si="1"/>
        <v>0</v>
      </c>
      <c r="F53" s="9">
        <f t="shared" si="2"/>
        <v>5946</v>
      </c>
      <c r="G53" s="10">
        <f t="shared" si="3"/>
        <v>0.1928652194531139</v>
      </c>
    </row>
    <row r="54" spans="1:7" ht="30" customHeight="1">
      <c r="A54" s="2" t="s">
        <v>516</v>
      </c>
      <c r="B54" s="9">
        <v>2855</v>
      </c>
      <c r="C54" s="10">
        <f t="shared" si="0"/>
        <v>0.09260514657562062</v>
      </c>
      <c r="D54" s="9">
        <v>0</v>
      </c>
      <c r="E54" s="10">
        <f t="shared" si="1"/>
        <v>0</v>
      </c>
      <c r="F54" s="9">
        <f t="shared" si="2"/>
        <v>2855</v>
      </c>
      <c r="G54" s="10">
        <f t="shared" si="3"/>
        <v>0.09260514657562062</v>
      </c>
    </row>
    <row r="55" spans="1:7" ht="30" customHeight="1">
      <c r="A55" s="2" t="s">
        <v>517</v>
      </c>
      <c r="B55" s="9">
        <v>16500</v>
      </c>
      <c r="C55" s="10">
        <f t="shared" si="0"/>
        <v>0.5351961185631314</v>
      </c>
      <c r="D55" s="9">
        <v>0</v>
      </c>
      <c r="E55" s="10">
        <f t="shared" si="1"/>
        <v>0</v>
      </c>
      <c r="F55" s="9">
        <f t="shared" si="2"/>
        <v>16500</v>
      </c>
      <c r="G55" s="10">
        <f t="shared" si="3"/>
        <v>0.5351961185631314</v>
      </c>
    </row>
    <row r="56" spans="1:7" ht="30" customHeight="1">
      <c r="A56" s="2" t="s">
        <v>518</v>
      </c>
      <c r="B56" s="9">
        <v>125127</v>
      </c>
      <c r="C56" s="10">
        <f t="shared" si="0"/>
        <v>4.058635438027209</v>
      </c>
      <c r="D56" s="9">
        <v>0</v>
      </c>
      <c r="E56" s="10">
        <f t="shared" si="1"/>
        <v>0</v>
      </c>
      <c r="F56" s="9">
        <f t="shared" si="2"/>
        <v>125127</v>
      </c>
      <c r="G56" s="10">
        <f t="shared" si="3"/>
        <v>4.058635438027209</v>
      </c>
    </row>
    <row r="57" spans="1:7" ht="30" customHeight="1">
      <c r="A57" s="2" t="s">
        <v>519</v>
      </c>
      <c r="B57" s="9">
        <v>0</v>
      </c>
      <c r="C57" s="10">
        <f t="shared" si="0"/>
        <v>0</v>
      </c>
      <c r="D57" s="9">
        <v>141</v>
      </c>
      <c r="E57" s="10">
        <f t="shared" si="1"/>
        <v>0.004573494104084941</v>
      </c>
      <c r="F57" s="9">
        <f t="shared" si="2"/>
        <v>141</v>
      </c>
      <c r="G57" s="10">
        <f t="shared" si="3"/>
        <v>0.004573494104084941</v>
      </c>
    </row>
    <row r="58" spans="1:7" ht="30" customHeight="1">
      <c r="A58" s="2" t="s">
        <v>127</v>
      </c>
      <c r="B58" s="9">
        <v>0</v>
      </c>
      <c r="C58" s="10">
        <f t="shared" si="0"/>
        <v>0</v>
      </c>
      <c r="D58" s="9">
        <v>43958</v>
      </c>
      <c r="E58" s="10">
        <f t="shared" si="1"/>
        <v>1.4258273321089776</v>
      </c>
      <c r="F58" s="9">
        <f t="shared" si="2"/>
        <v>43958</v>
      </c>
      <c r="G58" s="10">
        <f t="shared" si="3"/>
        <v>1.4258273321089776</v>
      </c>
    </row>
    <row r="59" spans="1:7" ht="30" customHeight="1">
      <c r="A59" s="2" t="s">
        <v>93</v>
      </c>
      <c r="B59" s="9">
        <v>0</v>
      </c>
      <c r="C59" s="10">
        <f t="shared" si="0"/>
        <v>0</v>
      </c>
      <c r="D59" s="9">
        <v>93111</v>
      </c>
      <c r="E59" s="10">
        <f t="shared" si="1"/>
        <v>3.020160351244347</v>
      </c>
      <c r="F59" s="9">
        <f t="shared" si="2"/>
        <v>93111</v>
      </c>
      <c r="G59" s="10">
        <f t="shared" si="3"/>
        <v>3.020160351244347</v>
      </c>
    </row>
    <row r="60" spans="1:7" ht="30" customHeight="1">
      <c r="A60" s="2" t="s">
        <v>94</v>
      </c>
      <c r="B60" s="9">
        <v>0</v>
      </c>
      <c r="C60" s="10">
        <f t="shared" si="0"/>
        <v>0</v>
      </c>
      <c r="D60" s="9">
        <v>89372</v>
      </c>
      <c r="E60" s="10">
        <f t="shared" si="1"/>
        <v>2.8988816671651016</v>
      </c>
      <c r="F60" s="9">
        <f t="shared" si="2"/>
        <v>89372</v>
      </c>
      <c r="G60" s="10">
        <f t="shared" si="3"/>
        <v>2.8988816671651016</v>
      </c>
    </row>
    <row r="61" spans="1:7" ht="30" customHeight="1">
      <c r="A61" s="2" t="s">
        <v>520</v>
      </c>
      <c r="B61" s="9">
        <v>0</v>
      </c>
      <c r="C61" s="10">
        <f t="shared" si="0"/>
        <v>0</v>
      </c>
      <c r="D61" s="9">
        <v>13223</v>
      </c>
      <c r="E61" s="10">
        <f t="shared" si="1"/>
        <v>0.42890292580365375</v>
      </c>
      <c r="F61" s="9">
        <f t="shared" si="2"/>
        <v>13223</v>
      </c>
      <c r="G61" s="10">
        <f t="shared" si="3"/>
        <v>0.42890292580365375</v>
      </c>
    </row>
    <row r="62" spans="1:7" ht="30" customHeight="1">
      <c r="A62" s="2" t="s">
        <v>521</v>
      </c>
      <c r="B62" s="9">
        <v>0</v>
      </c>
      <c r="C62" s="10">
        <f t="shared" si="0"/>
        <v>0</v>
      </c>
      <c r="D62" s="9">
        <v>4876</v>
      </c>
      <c r="E62" s="10">
        <f t="shared" si="1"/>
        <v>0.15815856206750478</v>
      </c>
      <c r="F62" s="9">
        <f t="shared" si="2"/>
        <v>4876</v>
      </c>
      <c r="G62" s="10">
        <f t="shared" si="3"/>
        <v>0.15815856206750478</v>
      </c>
    </row>
    <row r="63" spans="1:7" ht="30" customHeight="1">
      <c r="A63" s="2" t="s">
        <v>522</v>
      </c>
      <c r="B63" s="9">
        <v>0</v>
      </c>
      <c r="C63" s="10">
        <f t="shared" si="0"/>
        <v>0</v>
      </c>
      <c r="D63" s="9">
        <v>1186</v>
      </c>
      <c r="E63" s="10">
        <f t="shared" si="1"/>
        <v>0.03846924827974993</v>
      </c>
      <c r="F63" s="9">
        <f t="shared" si="2"/>
        <v>1186</v>
      </c>
      <c r="G63" s="10">
        <f t="shared" si="3"/>
        <v>0.03846924827974993</v>
      </c>
    </row>
    <row r="64" spans="1:7" ht="30" customHeight="1">
      <c r="A64" s="2" t="s">
        <v>523</v>
      </c>
      <c r="B64" s="9">
        <v>0</v>
      </c>
      <c r="C64" s="10">
        <f t="shared" si="0"/>
        <v>0</v>
      </c>
      <c r="D64" s="9">
        <v>25990</v>
      </c>
      <c r="E64" s="10">
        <f t="shared" si="1"/>
        <v>0.8430149770579264</v>
      </c>
      <c r="F64" s="9">
        <f t="shared" si="2"/>
        <v>25990</v>
      </c>
      <c r="G64" s="10">
        <f t="shared" si="3"/>
        <v>0.8430149770579264</v>
      </c>
    </row>
    <row r="65" spans="1:7" ht="30" customHeight="1">
      <c r="A65" s="2" t="s">
        <v>524</v>
      </c>
      <c r="B65" s="9">
        <v>0</v>
      </c>
      <c r="C65" s="10">
        <f t="shared" si="0"/>
        <v>0</v>
      </c>
      <c r="D65" s="9">
        <v>150149</v>
      </c>
      <c r="E65" s="10">
        <f t="shared" si="1"/>
        <v>4.870252242796098</v>
      </c>
      <c r="F65" s="9">
        <f t="shared" si="2"/>
        <v>150149</v>
      </c>
      <c r="G65" s="10">
        <f t="shared" si="3"/>
        <v>4.870252242796098</v>
      </c>
    </row>
    <row r="66" spans="1:7" ht="30" customHeight="1">
      <c r="A66" s="2" t="s">
        <v>95</v>
      </c>
      <c r="B66" s="9">
        <v>0</v>
      </c>
      <c r="C66" s="10">
        <f t="shared" si="0"/>
        <v>0</v>
      </c>
      <c r="D66" s="9">
        <v>16580</v>
      </c>
      <c r="E66" s="10">
        <f t="shared" si="1"/>
        <v>0.5377910088349527</v>
      </c>
      <c r="F66" s="9">
        <f t="shared" si="2"/>
        <v>16580</v>
      </c>
      <c r="G66" s="10">
        <f t="shared" si="3"/>
        <v>0.5377910088349527</v>
      </c>
    </row>
    <row r="67" spans="1:7" ht="30" customHeight="1">
      <c r="A67" s="2" t="s">
        <v>130</v>
      </c>
      <c r="B67" s="9">
        <v>0</v>
      </c>
      <c r="C67" s="10">
        <f t="shared" si="0"/>
        <v>0</v>
      </c>
      <c r="D67" s="9">
        <v>61424</v>
      </c>
      <c r="E67" s="10">
        <f t="shared" si="1"/>
        <v>1.9923567507043505</v>
      </c>
      <c r="F67" s="9">
        <f t="shared" si="2"/>
        <v>61424</v>
      </c>
      <c r="G67" s="10">
        <f t="shared" si="3"/>
        <v>1.9923567507043505</v>
      </c>
    </row>
    <row r="68" spans="1:7" ht="30" customHeight="1">
      <c r="A68" s="2" t="s">
        <v>97</v>
      </c>
      <c r="B68" s="9">
        <v>0</v>
      </c>
      <c r="C68" s="10">
        <f t="shared" si="0"/>
        <v>0</v>
      </c>
      <c r="D68" s="9">
        <v>124036</v>
      </c>
      <c r="E68" s="10">
        <f t="shared" si="1"/>
        <v>4.023247621945247</v>
      </c>
      <c r="F68" s="9">
        <f t="shared" si="2"/>
        <v>124036</v>
      </c>
      <c r="G68" s="10">
        <f t="shared" si="3"/>
        <v>4.023247621945247</v>
      </c>
    </row>
    <row r="69" spans="1:7" ht="30" customHeight="1">
      <c r="A69" s="2" t="s">
        <v>525</v>
      </c>
      <c r="B69" s="9">
        <v>0</v>
      </c>
      <c r="C69" s="10">
        <f t="shared" si="0"/>
        <v>0</v>
      </c>
      <c r="D69" s="9">
        <v>18736</v>
      </c>
      <c r="E69" s="10">
        <f t="shared" si="1"/>
        <v>0.6077233016605351</v>
      </c>
      <c r="F69" s="9">
        <f t="shared" si="2"/>
        <v>18736</v>
      </c>
      <c r="G69" s="10">
        <f t="shared" si="3"/>
        <v>0.6077233016605351</v>
      </c>
    </row>
    <row r="70" spans="1:7" ht="30" customHeight="1">
      <c r="A70" s="2" t="s">
        <v>526</v>
      </c>
      <c r="B70" s="9">
        <v>0</v>
      </c>
      <c r="C70" s="10">
        <f t="shared" si="0"/>
        <v>0</v>
      </c>
      <c r="D70" s="9">
        <v>1883</v>
      </c>
      <c r="E70" s="10">
        <f t="shared" si="1"/>
        <v>0.061077229772992514</v>
      </c>
      <c r="F70" s="9">
        <f t="shared" si="2"/>
        <v>1883</v>
      </c>
      <c r="G70" s="10">
        <f t="shared" si="3"/>
        <v>0.061077229772992514</v>
      </c>
    </row>
    <row r="71" spans="1:7" ht="30" customHeight="1">
      <c r="A71" s="2" t="s">
        <v>527</v>
      </c>
      <c r="B71" s="9">
        <v>0</v>
      </c>
      <c r="C71" s="10">
        <f t="shared" si="0"/>
        <v>0</v>
      </c>
      <c r="D71" s="9">
        <v>151665</v>
      </c>
      <c r="E71" s="10">
        <f t="shared" si="1"/>
        <v>4.919425413447111</v>
      </c>
      <c r="F71" s="9">
        <f t="shared" si="2"/>
        <v>151665</v>
      </c>
      <c r="G71" s="10">
        <f t="shared" si="3"/>
        <v>4.919425413447111</v>
      </c>
    </row>
    <row r="72" spans="1:7" ht="30" customHeight="1">
      <c r="A72" s="2" t="s">
        <v>403</v>
      </c>
      <c r="B72" s="9">
        <v>1371</v>
      </c>
      <c r="C72" s="10">
        <f t="shared" si="0"/>
        <v>0.04446993203333655</v>
      </c>
      <c r="D72" s="9">
        <v>0</v>
      </c>
      <c r="E72" s="10">
        <f t="shared" si="1"/>
        <v>0</v>
      </c>
      <c r="F72" s="9">
        <f t="shared" si="2"/>
        <v>1371</v>
      </c>
      <c r="G72" s="10">
        <f t="shared" si="3"/>
        <v>0.04446993203333655</v>
      </c>
    </row>
    <row r="73" spans="1:7" ht="30" customHeight="1">
      <c r="A73" s="19" t="s">
        <v>132</v>
      </c>
      <c r="B73" s="12">
        <f aca="true" t="shared" si="4" ref="B73:F73">SUM(B8:B72)</f>
        <v>1806736</v>
      </c>
      <c r="C73" s="22">
        <f aca="true" t="shared" si="5" ref="C73">(B73*100)/$F$73</f>
        <v>58.60352087686532</v>
      </c>
      <c r="D73" s="12">
        <f t="shared" si="4"/>
        <v>1276246</v>
      </c>
      <c r="E73" s="22">
        <f aca="true" t="shared" si="6" ref="E73">(D73*100)/$F$73</f>
        <v>41.39647912313468</v>
      </c>
      <c r="F73" s="12">
        <f t="shared" si="4"/>
        <v>3082982</v>
      </c>
      <c r="G73" s="22">
        <f aca="true" t="shared" si="7" ref="G73">(F73*100)/$F$73</f>
        <v>100</v>
      </c>
    </row>
    <row r="74" spans="1:7" ht="30" customHeight="1">
      <c r="A74" s="35" t="s">
        <v>562</v>
      </c>
      <c r="B74" s="35"/>
      <c r="C74" s="35"/>
      <c r="D74" s="35"/>
      <c r="E74" s="35"/>
      <c r="F74" s="35"/>
      <c r="G74" s="35"/>
    </row>
    <row r="75" spans="1:7" ht="15" customHeight="1">
      <c r="A75" s="32" t="s">
        <v>563</v>
      </c>
      <c r="B75" s="32"/>
      <c r="C75" s="32"/>
      <c r="D75" s="32"/>
      <c r="E75" s="32"/>
      <c r="F75" s="32"/>
      <c r="G75" s="32"/>
    </row>
  </sheetData>
  <mergeCells count="8">
    <mergeCell ref="A2:G2"/>
    <mergeCell ref="A4:G4"/>
    <mergeCell ref="A74:G74"/>
    <mergeCell ref="A75:G75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7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587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528</v>
      </c>
      <c r="B8" s="7">
        <v>0</v>
      </c>
      <c r="C8" s="8">
        <f>(B8*100)/$F$55</f>
        <v>0</v>
      </c>
      <c r="D8" s="7">
        <v>3892</v>
      </c>
      <c r="E8" s="8">
        <f>(D8*100)/$F$55</f>
        <v>0.16236258418491648</v>
      </c>
      <c r="F8" s="7">
        <f>B8+D8</f>
        <v>3892</v>
      </c>
      <c r="G8" s="8">
        <f>(F8*100)/$F$55</f>
        <v>0.16236258418491648</v>
      </c>
    </row>
    <row r="9" spans="1:7" ht="30" customHeight="1">
      <c r="A9" s="2" t="s">
        <v>407</v>
      </c>
      <c r="B9" s="9">
        <v>4215</v>
      </c>
      <c r="C9" s="10">
        <f aca="true" t="shared" si="0" ref="C9:C55">(B9*100)/$F$55</f>
        <v>0.17583717686007783</v>
      </c>
      <c r="D9" s="9">
        <v>0</v>
      </c>
      <c r="E9" s="10">
        <f aca="true" t="shared" si="1" ref="E9:E55">(D9*100)/$F$55</f>
        <v>0</v>
      </c>
      <c r="F9" s="9">
        <f aca="true" t="shared" si="2" ref="F9:F55">B9+D9</f>
        <v>4215</v>
      </c>
      <c r="G9" s="10">
        <f aca="true" t="shared" si="3" ref="G9:G55">(F9*100)/$F$55</f>
        <v>0.17583717686007783</v>
      </c>
    </row>
    <row r="10" spans="1:7" ht="30" customHeight="1">
      <c r="A10" s="2" t="s">
        <v>458</v>
      </c>
      <c r="B10" s="9">
        <v>1358</v>
      </c>
      <c r="C10" s="10">
        <f t="shared" si="0"/>
        <v>0.05665169304293848</v>
      </c>
      <c r="D10" s="9">
        <v>0</v>
      </c>
      <c r="E10" s="10">
        <f t="shared" si="1"/>
        <v>0</v>
      </c>
      <c r="F10" s="9">
        <f t="shared" si="2"/>
        <v>1358</v>
      </c>
      <c r="G10" s="10">
        <f t="shared" si="3"/>
        <v>0.05665169304293848</v>
      </c>
    </row>
    <row r="11" spans="1:7" ht="30" customHeight="1">
      <c r="A11" s="2" t="s">
        <v>529</v>
      </c>
      <c r="B11" s="9">
        <v>13581</v>
      </c>
      <c r="C11" s="10">
        <f t="shared" si="0"/>
        <v>0.5665586474345711</v>
      </c>
      <c r="D11" s="9">
        <v>0</v>
      </c>
      <c r="E11" s="10">
        <f t="shared" si="1"/>
        <v>0</v>
      </c>
      <c r="F11" s="9">
        <f t="shared" si="2"/>
        <v>13581</v>
      </c>
      <c r="G11" s="10">
        <f t="shared" si="3"/>
        <v>0.5665586474345711</v>
      </c>
    </row>
    <row r="12" spans="1:7" ht="30" customHeight="1">
      <c r="A12" s="2" t="s">
        <v>78</v>
      </c>
      <c r="B12" s="9">
        <v>140956</v>
      </c>
      <c r="C12" s="10">
        <f t="shared" si="0"/>
        <v>5.880262183034195</v>
      </c>
      <c r="D12" s="9">
        <v>0</v>
      </c>
      <c r="E12" s="10">
        <f t="shared" si="1"/>
        <v>0</v>
      </c>
      <c r="F12" s="9">
        <f t="shared" si="2"/>
        <v>140956</v>
      </c>
      <c r="G12" s="10">
        <f t="shared" si="3"/>
        <v>5.880262183034195</v>
      </c>
    </row>
    <row r="13" spans="1:7" ht="30" customHeight="1">
      <c r="A13" s="2" t="s">
        <v>79</v>
      </c>
      <c r="B13" s="9">
        <v>2351</v>
      </c>
      <c r="C13" s="10">
        <f t="shared" si="0"/>
        <v>0.09807667919289276</v>
      </c>
      <c r="D13" s="9">
        <v>0</v>
      </c>
      <c r="E13" s="10">
        <f t="shared" si="1"/>
        <v>0</v>
      </c>
      <c r="F13" s="9">
        <f t="shared" si="2"/>
        <v>2351</v>
      </c>
      <c r="G13" s="10">
        <f t="shared" si="3"/>
        <v>0.09807667919289276</v>
      </c>
    </row>
    <row r="14" spans="1:7" ht="30" customHeight="1">
      <c r="A14" s="2" t="s">
        <v>80</v>
      </c>
      <c r="B14" s="9">
        <v>2072</v>
      </c>
      <c r="C14" s="10">
        <f t="shared" si="0"/>
        <v>0.08643763474592675</v>
      </c>
      <c r="D14" s="9">
        <v>0</v>
      </c>
      <c r="E14" s="10">
        <f t="shared" si="1"/>
        <v>0</v>
      </c>
      <c r="F14" s="9">
        <f t="shared" si="2"/>
        <v>2072</v>
      </c>
      <c r="G14" s="10">
        <f t="shared" si="3"/>
        <v>0.08643763474592675</v>
      </c>
    </row>
    <row r="15" spans="1:7" ht="30" customHeight="1">
      <c r="A15" s="2" t="s">
        <v>81</v>
      </c>
      <c r="B15" s="9">
        <v>496</v>
      </c>
      <c r="C15" s="10">
        <f t="shared" si="0"/>
        <v>0.02069163457238401</v>
      </c>
      <c r="D15" s="9">
        <v>0</v>
      </c>
      <c r="E15" s="10">
        <f t="shared" si="1"/>
        <v>0</v>
      </c>
      <c r="F15" s="9">
        <f t="shared" si="2"/>
        <v>496</v>
      </c>
      <c r="G15" s="10">
        <f t="shared" si="3"/>
        <v>0.02069163457238401</v>
      </c>
    </row>
    <row r="16" spans="1:7" ht="30" customHeight="1">
      <c r="A16" s="2" t="s">
        <v>105</v>
      </c>
      <c r="B16" s="9">
        <v>0</v>
      </c>
      <c r="C16" s="10">
        <f t="shared" si="0"/>
        <v>0</v>
      </c>
      <c r="D16" s="9">
        <v>25517</v>
      </c>
      <c r="E16" s="10">
        <f t="shared" si="1"/>
        <v>1.0644928213377476</v>
      </c>
      <c r="F16" s="9">
        <f t="shared" si="2"/>
        <v>25517</v>
      </c>
      <c r="G16" s="10">
        <f t="shared" si="3"/>
        <v>1.0644928213377476</v>
      </c>
    </row>
    <row r="17" spans="1:7" ht="30" customHeight="1">
      <c r="A17" s="2" t="s">
        <v>82</v>
      </c>
      <c r="B17" s="9">
        <v>0</v>
      </c>
      <c r="C17" s="10">
        <f t="shared" si="0"/>
        <v>0</v>
      </c>
      <c r="D17" s="9">
        <v>79934</v>
      </c>
      <c r="E17" s="10">
        <f t="shared" si="1"/>
        <v>3.3346070925583535</v>
      </c>
      <c r="F17" s="9">
        <f t="shared" si="2"/>
        <v>79934</v>
      </c>
      <c r="G17" s="10">
        <f t="shared" si="3"/>
        <v>3.3346070925583535</v>
      </c>
    </row>
    <row r="18" spans="1:7" ht="30" customHeight="1">
      <c r="A18" s="2" t="s">
        <v>83</v>
      </c>
      <c r="B18" s="9">
        <v>0</v>
      </c>
      <c r="C18" s="10">
        <f t="shared" si="0"/>
        <v>0</v>
      </c>
      <c r="D18" s="9">
        <v>215642</v>
      </c>
      <c r="E18" s="10">
        <f t="shared" si="1"/>
        <v>8.995938432375066</v>
      </c>
      <c r="F18" s="9">
        <f t="shared" si="2"/>
        <v>215642</v>
      </c>
      <c r="G18" s="10">
        <f t="shared" si="3"/>
        <v>8.995938432375066</v>
      </c>
    </row>
    <row r="19" spans="1:7" ht="30" customHeight="1">
      <c r="A19" s="2" t="s">
        <v>530</v>
      </c>
      <c r="B19" s="9">
        <v>0</v>
      </c>
      <c r="C19" s="10">
        <f t="shared" si="0"/>
        <v>0</v>
      </c>
      <c r="D19" s="9">
        <v>64201</v>
      </c>
      <c r="E19" s="10">
        <f t="shared" si="1"/>
        <v>2.6782734499629552</v>
      </c>
      <c r="F19" s="9">
        <f t="shared" si="2"/>
        <v>64201</v>
      </c>
      <c r="G19" s="10">
        <f t="shared" si="3"/>
        <v>2.6782734499629552</v>
      </c>
    </row>
    <row r="20" spans="1:7" ht="30" customHeight="1">
      <c r="A20" s="2" t="s">
        <v>418</v>
      </c>
      <c r="B20" s="9">
        <v>0</v>
      </c>
      <c r="C20" s="10">
        <f t="shared" si="0"/>
        <v>0</v>
      </c>
      <c r="D20" s="9">
        <v>9272</v>
      </c>
      <c r="E20" s="10">
        <f t="shared" si="1"/>
        <v>0.38680007208698497</v>
      </c>
      <c r="F20" s="9">
        <f t="shared" si="2"/>
        <v>9272</v>
      </c>
      <c r="G20" s="10">
        <f t="shared" si="3"/>
        <v>0.38680007208698497</v>
      </c>
    </row>
    <row r="21" spans="1:7" ht="30" customHeight="1">
      <c r="A21" s="2" t="s">
        <v>107</v>
      </c>
      <c r="B21" s="9">
        <v>0</v>
      </c>
      <c r="C21" s="10">
        <f t="shared" si="0"/>
        <v>0</v>
      </c>
      <c r="D21" s="9">
        <v>577</v>
      </c>
      <c r="E21" s="10">
        <f t="shared" si="1"/>
        <v>0.024070711992470916</v>
      </c>
      <c r="F21" s="9">
        <f t="shared" si="2"/>
        <v>577</v>
      </c>
      <c r="G21" s="10">
        <f t="shared" si="3"/>
        <v>0.024070711992470916</v>
      </c>
    </row>
    <row r="22" spans="1:7" ht="30" customHeight="1">
      <c r="A22" s="2" t="s">
        <v>531</v>
      </c>
      <c r="B22" s="9">
        <v>0</v>
      </c>
      <c r="C22" s="10">
        <f t="shared" si="0"/>
        <v>0</v>
      </c>
      <c r="D22" s="9">
        <v>167</v>
      </c>
      <c r="E22" s="10">
        <f t="shared" si="1"/>
        <v>0.0069667398661051</v>
      </c>
      <c r="F22" s="9">
        <f t="shared" si="2"/>
        <v>167</v>
      </c>
      <c r="G22" s="10">
        <f t="shared" si="3"/>
        <v>0.0069667398661051</v>
      </c>
    </row>
    <row r="23" spans="1:7" ht="30" customHeight="1">
      <c r="A23" s="2" t="s">
        <v>532</v>
      </c>
      <c r="B23" s="9">
        <v>0</v>
      </c>
      <c r="C23" s="10">
        <f t="shared" si="0"/>
        <v>0</v>
      </c>
      <c r="D23" s="9">
        <v>1246</v>
      </c>
      <c r="E23" s="10">
        <f t="shared" si="1"/>
        <v>0.05197938846207757</v>
      </c>
      <c r="F23" s="9">
        <f t="shared" si="2"/>
        <v>1246</v>
      </c>
      <c r="G23" s="10">
        <f t="shared" si="3"/>
        <v>0.05197938846207757</v>
      </c>
    </row>
    <row r="24" spans="1:7" ht="30" customHeight="1">
      <c r="A24" s="2" t="s">
        <v>84</v>
      </c>
      <c r="B24" s="9">
        <v>0</v>
      </c>
      <c r="C24" s="10">
        <f t="shared" si="0"/>
        <v>0</v>
      </c>
      <c r="D24" s="9">
        <v>1204</v>
      </c>
      <c r="E24" s="10">
        <f t="shared" si="1"/>
        <v>0.05022727424425474</v>
      </c>
      <c r="F24" s="9">
        <f t="shared" si="2"/>
        <v>1204</v>
      </c>
      <c r="G24" s="10">
        <f t="shared" si="3"/>
        <v>0.05022727424425474</v>
      </c>
    </row>
    <row r="25" spans="1:7" ht="30" customHeight="1">
      <c r="A25" s="2" t="s">
        <v>404</v>
      </c>
      <c r="B25" s="9">
        <v>0</v>
      </c>
      <c r="C25" s="10">
        <f t="shared" si="0"/>
        <v>0</v>
      </c>
      <c r="D25" s="9">
        <v>10065</v>
      </c>
      <c r="E25" s="10">
        <f t="shared" si="1"/>
        <v>0.4198816571996876</v>
      </c>
      <c r="F25" s="9">
        <f t="shared" si="2"/>
        <v>10065</v>
      </c>
      <c r="G25" s="10">
        <f t="shared" si="3"/>
        <v>0.4198816571996876</v>
      </c>
    </row>
    <row r="26" spans="1:7" ht="30" customHeight="1">
      <c r="A26" s="2" t="s">
        <v>408</v>
      </c>
      <c r="B26" s="9">
        <v>0</v>
      </c>
      <c r="C26" s="10">
        <f t="shared" si="0"/>
        <v>0</v>
      </c>
      <c r="D26" s="9">
        <v>718</v>
      </c>
      <c r="E26" s="10">
        <f t="shared" si="1"/>
        <v>0.029952809723733306</v>
      </c>
      <c r="F26" s="9">
        <f t="shared" si="2"/>
        <v>718</v>
      </c>
      <c r="G26" s="10">
        <f t="shared" si="3"/>
        <v>0.029952809723733306</v>
      </c>
    </row>
    <row r="27" spans="1:7" ht="30" customHeight="1">
      <c r="A27" s="2" t="s">
        <v>75</v>
      </c>
      <c r="B27" s="9">
        <v>179935</v>
      </c>
      <c r="C27" s="10">
        <f t="shared" si="0"/>
        <v>7.506349328189349</v>
      </c>
      <c r="D27" s="9">
        <v>0</v>
      </c>
      <c r="E27" s="10">
        <f t="shared" si="1"/>
        <v>0</v>
      </c>
      <c r="F27" s="9">
        <f t="shared" si="2"/>
        <v>179935</v>
      </c>
      <c r="G27" s="10">
        <f t="shared" si="3"/>
        <v>7.506349328189349</v>
      </c>
    </row>
    <row r="28" spans="1:7" ht="30" customHeight="1">
      <c r="A28" s="2" t="s">
        <v>86</v>
      </c>
      <c r="B28" s="9">
        <v>143106</v>
      </c>
      <c r="C28" s="10">
        <f t="shared" si="0"/>
        <v>5.969953744184649</v>
      </c>
      <c r="D28" s="9">
        <v>0</v>
      </c>
      <c r="E28" s="10">
        <f t="shared" si="1"/>
        <v>0</v>
      </c>
      <c r="F28" s="9">
        <f t="shared" si="2"/>
        <v>143106</v>
      </c>
      <c r="G28" s="10">
        <f t="shared" si="3"/>
        <v>5.969953744184649</v>
      </c>
    </row>
    <row r="29" spans="1:7" ht="30" customHeight="1">
      <c r="A29" s="2" t="s">
        <v>87</v>
      </c>
      <c r="B29" s="9">
        <v>44371</v>
      </c>
      <c r="C29" s="10">
        <f t="shared" si="0"/>
        <v>1.8510252371194575</v>
      </c>
      <c r="D29" s="9">
        <v>0</v>
      </c>
      <c r="E29" s="10">
        <f t="shared" si="1"/>
        <v>0</v>
      </c>
      <c r="F29" s="9">
        <f t="shared" si="2"/>
        <v>44371</v>
      </c>
      <c r="G29" s="10">
        <f t="shared" si="3"/>
        <v>1.8510252371194575</v>
      </c>
    </row>
    <row r="30" spans="1:7" ht="30" customHeight="1">
      <c r="A30" s="2" t="s">
        <v>533</v>
      </c>
      <c r="B30" s="9">
        <v>528</v>
      </c>
      <c r="C30" s="10">
        <f t="shared" si="0"/>
        <v>0.02202657873834427</v>
      </c>
      <c r="D30" s="9">
        <v>0</v>
      </c>
      <c r="E30" s="10">
        <f t="shared" si="1"/>
        <v>0</v>
      </c>
      <c r="F30" s="9">
        <f t="shared" si="2"/>
        <v>528</v>
      </c>
      <c r="G30" s="10">
        <f t="shared" si="3"/>
        <v>0.02202657873834427</v>
      </c>
    </row>
    <row r="31" spans="1:7" ht="30" customHeight="1">
      <c r="A31" s="2" t="s">
        <v>307</v>
      </c>
      <c r="B31" s="9">
        <v>0</v>
      </c>
      <c r="C31" s="10">
        <f t="shared" si="0"/>
        <v>0</v>
      </c>
      <c r="D31" s="9">
        <v>196</v>
      </c>
      <c r="E31" s="10">
        <f t="shared" si="1"/>
        <v>0.008176533016506584</v>
      </c>
      <c r="F31" s="9">
        <f t="shared" si="2"/>
        <v>196</v>
      </c>
      <c r="G31" s="10">
        <f t="shared" si="3"/>
        <v>0.008176533016506584</v>
      </c>
    </row>
    <row r="32" spans="1:7" ht="30" customHeight="1">
      <c r="A32" s="2" t="s">
        <v>534</v>
      </c>
      <c r="B32" s="9">
        <v>0</v>
      </c>
      <c r="C32" s="10">
        <f t="shared" si="0"/>
        <v>0</v>
      </c>
      <c r="D32" s="9">
        <v>451</v>
      </c>
      <c r="E32" s="10">
        <f t="shared" si="1"/>
        <v>0.018814369339002397</v>
      </c>
      <c r="F32" s="9">
        <f t="shared" si="2"/>
        <v>451</v>
      </c>
      <c r="G32" s="10">
        <f t="shared" si="3"/>
        <v>0.018814369339002397</v>
      </c>
    </row>
    <row r="33" spans="1:7" ht="30" customHeight="1">
      <c r="A33" s="2" t="s">
        <v>462</v>
      </c>
      <c r="B33" s="9">
        <v>0</v>
      </c>
      <c r="C33" s="10">
        <f t="shared" si="0"/>
        <v>0</v>
      </c>
      <c r="D33" s="9">
        <v>882</v>
      </c>
      <c r="E33" s="10">
        <f t="shared" si="1"/>
        <v>0.03679439857427963</v>
      </c>
      <c r="F33" s="9">
        <f t="shared" si="2"/>
        <v>882</v>
      </c>
      <c r="G33" s="10">
        <f t="shared" si="3"/>
        <v>0.03679439857427963</v>
      </c>
    </row>
    <row r="34" spans="1:7" ht="30" customHeight="1">
      <c r="A34" s="2" t="s">
        <v>88</v>
      </c>
      <c r="B34" s="9">
        <v>0</v>
      </c>
      <c r="C34" s="10">
        <f t="shared" si="0"/>
        <v>0</v>
      </c>
      <c r="D34" s="9">
        <v>18605</v>
      </c>
      <c r="E34" s="10">
        <f t="shared" si="1"/>
        <v>0.7761448814903317</v>
      </c>
      <c r="F34" s="9">
        <f t="shared" si="2"/>
        <v>18605</v>
      </c>
      <c r="G34" s="10">
        <f t="shared" si="3"/>
        <v>0.7761448814903317</v>
      </c>
    </row>
    <row r="35" spans="1:7" ht="30" customHeight="1">
      <c r="A35" s="2" t="s">
        <v>89</v>
      </c>
      <c r="B35" s="9">
        <v>0</v>
      </c>
      <c r="C35" s="10">
        <f t="shared" si="0"/>
        <v>0</v>
      </c>
      <c r="D35" s="9">
        <v>88859</v>
      </c>
      <c r="E35" s="10">
        <f t="shared" si="1"/>
        <v>3.7069313638457073</v>
      </c>
      <c r="F35" s="9">
        <f t="shared" si="2"/>
        <v>88859</v>
      </c>
      <c r="G35" s="10">
        <f t="shared" si="3"/>
        <v>3.7069313638457073</v>
      </c>
    </row>
    <row r="36" spans="1:7" ht="30" customHeight="1">
      <c r="A36" s="2" t="s">
        <v>535</v>
      </c>
      <c r="B36" s="9">
        <v>0</v>
      </c>
      <c r="C36" s="10">
        <f t="shared" si="0"/>
        <v>0</v>
      </c>
      <c r="D36" s="9">
        <v>152155</v>
      </c>
      <c r="E36" s="10">
        <f t="shared" si="1"/>
        <v>6.3474509241150985</v>
      </c>
      <c r="F36" s="9">
        <f t="shared" si="2"/>
        <v>152155</v>
      </c>
      <c r="G36" s="10">
        <f t="shared" si="3"/>
        <v>6.3474509241150985</v>
      </c>
    </row>
    <row r="37" spans="1:7" ht="30" customHeight="1">
      <c r="A37" s="2" t="s">
        <v>425</v>
      </c>
      <c r="B37" s="9">
        <v>0</v>
      </c>
      <c r="C37" s="10">
        <f t="shared" si="0"/>
        <v>0</v>
      </c>
      <c r="D37" s="9">
        <v>3316</v>
      </c>
      <c r="E37" s="10">
        <f t="shared" si="1"/>
        <v>0.1383335891976318</v>
      </c>
      <c r="F37" s="9">
        <f t="shared" si="2"/>
        <v>3316</v>
      </c>
      <c r="G37" s="10">
        <f t="shared" si="3"/>
        <v>0.1383335891976318</v>
      </c>
    </row>
    <row r="38" spans="1:7" ht="30" customHeight="1">
      <c r="A38" s="2" t="s">
        <v>536</v>
      </c>
      <c r="B38" s="9">
        <v>0</v>
      </c>
      <c r="C38" s="10">
        <f t="shared" si="0"/>
        <v>0</v>
      </c>
      <c r="D38" s="9">
        <v>155</v>
      </c>
      <c r="E38" s="10">
        <f t="shared" si="1"/>
        <v>0.006466135803870003</v>
      </c>
      <c r="F38" s="9">
        <f t="shared" si="2"/>
        <v>155</v>
      </c>
      <c r="G38" s="10">
        <f t="shared" si="3"/>
        <v>0.006466135803870003</v>
      </c>
    </row>
    <row r="39" spans="1:7" ht="30" customHeight="1">
      <c r="A39" s="2" t="s">
        <v>120</v>
      </c>
      <c r="B39" s="9">
        <v>0</v>
      </c>
      <c r="C39" s="10">
        <f t="shared" si="0"/>
        <v>0</v>
      </c>
      <c r="D39" s="9">
        <v>13333</v>
      </c>
      <c r="E39" s="10">
        <f t="shared" si="1"/>
        <v>0.5562128301483791</v>
      </c>
      <c r="F39" s="9">
        <f t="shared" si="2"/>
        <v>13333</v>
      </c>
      <c r="G39" s="10">
        <f t="shared" si="3"/>
        <v>0.5562128301483791</v>
      </c>
    </row>
    <row r="40" spans="1:7" ht="30" customHeight="1">
      <c r="A40" s="2" t="s">
        <v>90</v>
      </c>
      <c r="B40" s="9">
        <v>0</v>
      </c>
      <c r="C40" s="10">
        <f t="shared" si="0"/>
        <v>0</v>
      </c>
      <c r="D40" s="9">
        <v>59406</v>
      </c>
      <c r="E40" s="10">
        <f t="shared" si="1"/>
        <v>2.478240410094848</v>
      </c>
      <c r="F40" s="9">
        <f t="shared" si="2"/>
        <v>59406</v>
      </c>
      <c r="G40" s="10">
        <f t="shared" si="3"/>
        <v>2.478240410094848</v>
      </c>
    </row>
    <row r="41" spans="1:7" ht="30" customHeight="1">
      <c r="A41" s="2" t="s">
        <v>537</v>
      </c>
      <c r="B41" s="9">
        <v>0</v>
      </c>
      <c r="C41" s="10">
        <f t="shared" si="0"/>
        <v>0</v>
      </c>
      <c r="D41" s="9">
        <v>874</v>
      </c>
      <c r="E41" s="10">
        <f t="shared" si="1"/>
        <v>0.03646066253278957</v>
      </c>
      <c r="F41" s="9">
        <f t="shared" si="2"/>
        <v>874</v>
      </c>
      <c r="G41" s="10">
        <f t="shared" si="3"/>
        <v>0.03646066253278957</v>
      </c>
    </row>
    <row r="42" spans="1:7" ht="30" customHeight="1">
      <c r="A42" s="2" t="s">
        <v>91</v>
      </c>
      <c r="B42" s="9">
        <v>3040</v>
      </c>
      <c r="C42" s="10">
        <f t="shared" si="0"/>
        <v>0.12681969576622457</v>
      </c>
      <c r="D42" s="9">
        <v>0</v>
      </c>
      <c r="E42" s="10">
        <f t="shared" si="1"/>
        <v>0</v>
      </c>
      <c r="F42" s="9">
        <f t="shared" si="2"/>
        <v>3040</v>
      </c>
      <c r="G42" s="10">
        <f t="shared" si="3"/>
        <v>0.12681969576622457</v>
      </c>
    </row>
    <row r="43" spans="1:7" ht="30" customHeight="1">
      <c r="A43" s="2" t="s">
        <v>92</v>
      </c>
      <c r="B43" s="9">
        <v>129533</v>
      </c>
      <c r="C43" s="10">
        <f t="shared" si="0"/>
        <v>5.403728832791568</v>
      </c>
      <c r="D43" s="9">
        <v>0</v>
      </c>
      <c r="E43" s="10">
        <f t="shared" si="1"/>
        <v>0</v>
      </c>
      <c r="F43" s="9">
        <f t="shared" si="2"/>
        <v>129533</v>
      </c>
      <c r="G43" s="10">
        <f t="shared" si="3"/>
        <v>5.403728832791568</v>
      </c>
    </row>
    <row r="44" spans="1:7" ht="30" customHeight="1">
      <c r="A44" s="2" t="s">
        <v>127</v>
      </c>
      <c r="B44" s="9">
        <v>0</v>
      </c>
      <c r="C44" s="10">
        <f t="shared" si="0"/>
        <v>0</v>
      </c>
      <c r="D44" s="9">
        <v>37727</v>
      </c>
      <c r="E44" s="10">
        <f t="shared" si="1"/>
        <v>1.5738574546619588</v>
      </c>
      <c r="F44" s="9">
        <f t="shared" si="2"/>
        <v>37727</v>
      </c>
      <c r="G44" s="10">
        <f t="shared" si="3"/>
        <v>1.5738574546619588</v>
      </c>
    </row>
    <row r="45" spans="1:7" ht="30" customHeight="1">
      <c r="A45" s="2" t="s">
        <v>93</v>
      </c>
      <c r="B45" s="9">
        <v>0</v>
      </c>
      <c r="C45" s="10">
        <f t="shared" si="0"/>
        <v>0</v>
      </c>
      <c r="D45" s="9">
        <v>86813</v>
      </c>
      <c r="E45" s="10">
        <f t="shared" si="1"/>
        <v>3.621578371234623</v>
      </c>
      <c r="F45" s="9">
        <f t="shared" si="2"/>
        <v>86813</v>
      </c>
      <c r="G45" s="10">
        <f t="shared" si="3"/>
        <v>3.621578371234623</v>
      </c>
    </row>
    <row r="46" spans="1:7" ht="30" customHeight="1">
      <c r="A46" s="2" t="s">
        <v>94</v>
      </c>
      <c r="B46" s="9">
        <v>0</v>
      </c>
      <c r="C46" s="10">
        <f t="shared" si="0"/>
        <v>0</v>
      </c>
      <c r="D46" s="9">
        <v>426981</v>
      </c>
      <c r="E46" s="10">
        <f t="shared" si="1"/>
        <v>17.812368591433664</v>
      </c>
      <c r="F46" s="9">
        <f t="shared" si="2"/>
        <v>426981</v>
      </c>
      <c r="G46" s="10">
        <f t="shared" si="3"/>
        <v>17.812368591433664</v>
      </c>
    </row>
    <row r="47" spans="1:7" ht="30" customHeight="1">
      <c r="A47" s="2" t="s">
        <v>405</v>
      </c>
      <c r="B47" s="9">
        <v>0</v>
      </c>
      <c r="C47" s="10">
        <f t="shared" si="0"/>
        <v>0</v>
      </c>
      <c r="D47" s="9">
        <v>247588</v>
      </c>
      <c r="E47" s="10">
        <f t="shared" si="1"/>
        <v>10.328629880055267</v>
      </c>
      <c r="F47" s="9">
        <f t="shared" si="2"/>
        <v>247588</v>
      </c>
      <c r="G47" s="10">
        <f t="shared" si="3"/>
        <v>10.328629880055267</v>
      </c>
    </row>
    <row r="48" spans="1:7" ht="30" customHeight="1">
      <c r="A48" s="2" t="s">
        <v>433</v>
      </c>
      <c r="B48" s="9">
        <v>0</v>
      </c>
      <c r="C48" s="10">
        <f t="shared" si="0"/>
        <v>0</v>
      </c>
      <c r="D48" s="9">
        <v>2562</v>
      </c>
      <c r="E48" s="10">
        <f t="shared" si="1"/>
        <v>0.10687896728719322</v>
      </c>
      <c r="F48" s="9">
        <f t="shared" si="2"/>
        <v>2562</v>
      </c>
      <c r="G48" s="10">
        <f t="shared" si="3"/>
        <v>0.10687896728719322</v>
      </c>
    </row>
    <row r="49" spans="1:7" ht="30" customHeight="1">
      <c r="A49" s="2" t="s">
        <v>95</v>
      </c>
      <c r="B49" s="9">
        <v>0</v>
      </c>
      <c r="C49" s="10">
        <f t="shared" si="0"/>
        <v>0</v>
      </c>
      <c r="D49" s="9">
        <v>2081</v>
      </c>
      <c r="E49" s="10">
        <f t="shared" si="1"/>
        <v>0.08681308779260308</v>
      </c>
      <c r="F49" s="9">
        <f t="shared" si="2"/>
        <v>2081</v>
      </c>
      <c r="G49" s="10">
        <f t="shared" si="3"/>
        <v>0.08681308779260308</v>
      </c>
    </row>
    <row r="50" spans="1:7" ht="30" customHeight="1">
      <c r="A50" s="2" t="s">
        <v>130</v>
      </c>
      <c r="B50" s="9">
        <v>0</v>
      </c>
      <c r="C50" s="10">
        <f t="shared" si="0"/>
        <v>0</v>
      </c>
      <c r="D50" s="9">
        <v>15437</v>
      </c>
      <c r="E50" s="10">
        <f t="shared" si="1"/>
        <v>0.643985409060266</v>
      </c>
      <c r="F50" s="9">
        <f t="shared" si="2"/>
        <v>15437</v>
      </c>
      <c r="G50" s="10">
        <f t="shared" si="3"/>
        <v>0.643985409060266</v>
      </c>
    </row>
    <row r="51" spans="1:7" ht="30" customHeight="1">
      <c r="A51" s="2" t="s">
        <v>97</v>
      </c>
      <c r="B51" s="9">
        <v>0</v>
      </c>
      <c r="C51" s="10">
        <f t="shared" si="0"/>
        <v>0</v>
      </c>
      <c r="D51" s="9">
        <v>112924</v>
      </c>
      <c r="E51" s="10">
        <f t="shared" si="1"/>
        <v>4.710851093653008</v>
      </c>
      <c r="F51" s="9">
        <f t="shared" si="2"/>
        <v>112924</v>
      </c>
      <c r="G51" s="10">
        <f t="shared" si="3"/>
        <v>4.710851093653008</v>
      </c>
    </row>
    <row r="52" spans="1:7" ht="30" customHeight="1">
      <c r="A52" s="2" t="s">
        <v>121</v>
      </c>
      <c r="B52" s="9">
        <v>0</v>
      </c>
      <c r="C52" s="10">
        <f t="shared" si="0"/>
        <v>0</v>
      </c>
      <c r="D52" s="9">
        <v>43573</v>
      </c>
      <c r="E52" s="10">
        <f t="shared" si="1"/>
        <v>1.8177350669808234</v>
      </c>
      <c r="F52" s="9">
        <f t="shared" si="2"/>
        <v>43573</v>
      </c>
      <c r="G52" s="10">
        <f t="shared" si="3"/>
        <v>1.8177350669808234</v>
      </c>
    </row>
    <row r="53" spans="1:7" ht="30" customHeight="1">
      <c r="A53" s="2" t="s">
        <v>284</v>
      </c>
      <c r="B53" s="9">
        <v>0</v>
      </c>
      <c r="C53" s="10">
        <f t="shared" si="0"/>
        <v>0</v>
      </c>
      <c r="D53" s="9">
        <v>3169</v>
      </c>
      <c r="E53" s="10">
        <f t="shared" si="1"/>
        <v>0.13220118943525186</v>
      </c>
      <c r="F53" s="9">
        <f t="shared" si="2"/>
        <v>3169</v>
      </c>
      <c r="G53" s="10">
        <f t="shared" si="3"/>
        <v>0.13220118943525186</v>
      </c>
    </row>
    <row r="54" spans="1:7" ht="30" customHeight="1">
      <c r="A54" s="2" t="s">
        <v>403</v>
      </c>
      <c r="B54" s="9">
        <v>2040</v>
      </c>
      <c r="C54" s="10">
        <f t="shared" si="0"/>
        <v>0.08510269057996649</v>
      </c>
      <c r="D54" s="9">
        <v>0</v>
      </c>
      <c r="E54" s="10">
        <f t="shared" si="1"/>
        <v>0</v>
      </c>
      <c r="F54" s="9">
        <f t="shared" si="2"/>
        <v>2040</v>
      </c>
      <c r="G54" s="10">
        <f t="shared" si="3"/>
        <v>0.08510269057996649</v>
      </c>
    </row>
    <row r="55" spans="1:7" ht="30" customHeight="1">
      <c r="A55" s="19" t="s">
        <v>132</v>
      </c>
      <c r="B55" s="12">
        <f aca="true" t="shared" si="4" ref="B55:D55">SUM(B8:B54)</f>
        <v>667582</v>
      </c>
      <c r="C55" s="22">
        <f t="shared" si="0"/>
        <v>27.849521756252546</v>
      </c>
      <c r="D55" s="12">
        <f t="shared" si="4"/>
        <v>1729522</v>
      </c>
      <c r="E55" s="22">
        <f t="shared" si="1"/>
        <v>72.15047824374746</v>
      </c>
      <c r="F55" s="12">
        <f t="shared" si="2"/>
        <v>2397104</v>
      </c>
      <c r="G55" s="22">
        <f t="shared" si="3"/>
        <v>100</v>
      </c>
    </row>
    <row r="56" spans="1:7" ht="30" customHeight="1">
      <c r="A56" s="35" t="s">
        <v>562</v>
      </c>
      <c r="B56" s="35"/>
      <c r="C56" s="35"/>
      <c r="D56" s="35"/>
      <c r="E56" s="35"/>
      <c r="F56" s="35"/>
      <c r="G56" s="35"/>
    </row>
    <row r="57" spans="1:7" ht="15" customHeight="1">
      <c r="A57" s="32" t="s">
        <v>563</v>
      </c>
      <c r="B57" s="32"/>
      <c r="C57" s="32"/>
      <c r="D57" s="32"/>
      <c r="E57" s="32"/>
      <c r="F57" s="32"/>
      <c r="G57" s="32"/>
    </row>
  </sheetData>
  <mergeCells count="8">
    <mergeCell ref="A2:G2"/>
    <mergeCell ref="A4:G4"/>
    <mergeCell ref="A56:G56"/>
    <mergeCell ref="A57:G57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588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407</v>
      </c>
      <c r="B8" s="7">
        <v>21475</v>
      </c>
      <c r="C8" s="8">
        <f>(B8*100)/$F$35</f>
        <v>6.500523674316953</v>
      </c>
      <c r="D8" s="7">
        <v>0</v>
      </c>
      <c r="E8" s="8">
        <f>(D8*100)/$F$35</f>
        <v>0</v>
      </c>
      <c r="F8" s="7">
        <f>B8+D8</f>
        <v>21475</v>
      </c>
      <c r="G8" s="8">
        <f>(F8*100)/$F$35</f>
        <v>6.500523674316953</v>
      </c>
    </row>
    <row r="9" spans="1:7" ht="30" customHeight="1">
      <c r="A9" s="2" t="s">
        <v>439</v>
      </c>
      <c r="B9" s="9">
        <v>736</v>
      </c>
      <c r="C9" s="10">
        <f aca="true" t="shared" si="0" ref="C9:C35">(B9*100)/$F$35</f>
        <v>0.22278861114306298</v>
      </c>
      <c r="D9" s="9">
        <v>0</v>
      </c>
      <c r="E9" s="10">
        <f aca="true" t="shared" si="1" ref="E9:E35">(D9*100)/$F$35</f>
        <v>0</v>
      </c>
      <c r="F9" s="9">
        <f aca="true" t="shared" si="2" ref="F9:F34">B9+D9</f>
        <v>736</v>
      </c>
      <c r="G9" s="10">
        <f aca="true" t="shared" si="3" ref="G9:G35">(F9*100)/$F$35</f>
        <v>0.22278861114306298</v>
      </c>
    </row>
    <row r="10" spans="1:7" ht="30" customHeight="1">
      <c r="A10" s="2" t="s">
        <v>357</v>
      </c>
      <c r="B10" s="9">
        <v>312</v>
      </c>
      <c r="C10" s="10">
        <f t="shared" si="0"/>
        <v>0.09444299820195061</v>
      </c>
      <c r="D10" s="9">
        <v>0</v>
      </c>
      <c r="E10" s="10">
        <f t="shared" si="1"/>
        <v>0</v>
      </c>
      <c r="F10" s="9">
        <f t="shared" si="2"/>
        <v>312</v>
      </c>
      <c r="G10" s="10">
        <f t="shared" si="3"/>
        <v>0.09444299820195061</v>
      </c>
    </row>
    <row r="11" spans="1:7" ht="30" customHeight="1">
      <c r="A11" s="2" t="s">
        <v>358</v>
      </c>
      <c r="B11" s="9">
        <v>10224</v>
      </c>
      <c r="C11" s="10">
        <f t="shared" si="0"/>
        <v>3.0948244026177663</v>
      </c>
      <c r="D11" s="9">
        <v>0</v>
      </c>
      <c r="E11" s="10">
        <f t="shared" si="1"/>
        <v>0</v>
      </c>
      <c r="F11" s="9">
        <f t="shared" si="2"/>
        <v>10224</v>
      </c>
      <c r="G11" s="10">
        <f t="shared" si="3"/>
        <v>3.0948244026177663</v>
      </c>
    </row>
    <row r="12" spans="1:7" ht="30" customHeight="1">
      <c r="A12" s="2" t="s">
        <v>443</v>
      </c>
      <c r="B12" s="9">
        <v>0</v>
      </c>
      <c r="C12" s="10">
        <f t="shared" si="0"/>
        <v>0</v>
      </c>
      <c r="D12" s="9">
        <v>268</v>
      </c>
      <c r="E12" s="10">
        <f t="shared" si="1"/>
        <v>0.08112411384013707</v>
      </c>
      <c r="F12" s="9">
        <f t="shared" si="2"/>
        <v>268</v>
      </c>
      <c r="G12" s="10">
        <f t="shared" si="3"/>
        <v>0.08112411384013707</v>
      </c>
    </row>
    <row r="13" spans="1:7" ht="30" customHeight="1">
      <c r="A13" s="2" t="s">
        <v>417</v>
      </c>
      <c r="B13" s="9">
        <v>0</v>
      </c>
      <c r="C13" s="10">
        <f t="shared" si="0"/>
        <v>0</v>
      </c>
      <c r="D13" s="9">
        <v>2818</v>
      </c>
      <c r="E13" s="10">
        <f t="shared" si="1"/>
        <v>0.853014002990695</v>
      </c>
      <c r="F13" s="9">
        <f t="shared" si="2"/>
        <v>2818</v>
      </c>
      <c r="G13" s="10">
        <f t="shared" si="3"/>
        <v>0.853014002990695</v>
      </c>
    </row>
    <row r="14" spans="1:7" ht="30" customHeight="1">
      <c r="A14" s="2" t="s">
        <v>419</v>
      </c>
      <c r="B14" s="9">
        <v>0</v>
      </c>
      <c r="C14" s="10">
        <f t="shared" si="0"/>
        <v>0</v>
      </c>
      <c r="D14" s="9">
        <v>3815</v>
      </c>
      <c r="E14" s="10">
        <f t="shared" si="1"/>
        <v>1.1548078145526974</v>
      </c>
      <c r="F14" s="9">
        <f t="shared" si="2"/>
        <v>3815</v>
      </c>
      <c r="G14" s="10">
        <f t="shared" si="3"/>
        <v>1.1548078145526974</v>
      </c>
    </row>
    <row r="15" spans="1:7" ht="30" customHeight="1">
      <c r="A15" s="2" t="s">
        <v>499</v>
      </c>
      <c r="B15" s="9">
        <v>0</v>
      </c>
      <c r="C15" s="10">
        <f t="shared" si="0"/>
        <v>0</v>
      </c>
      <c r="D15" s="9">
        <v>438</v>
      </c>
      <c r="E15" s="10">
        <f t="shared" si="1"/>
        <v>0.1325834397835076</v>
      </c>
      <c r="F15" s="9">
        <f t="shared" si="2"/>
        <v>438</v>
      </c>
      <c r="G15" s="10">
        <f t="shared" si="3"/>
        <v>0.1325834397835076</v>
      </c>
    </row>
    <row r="16" spans="1:7" ht="30" customHeight="1">
      <c r="A16" s="2" t="s">
        <v>532</v>
      </c>
      <c r="B16" s="9">
        <v>0</v>
      </c>
      <c r="C16" s="10">
        <f t="shared" si="0"/>
        <v>0</v>
      </c>
      <c r="D16" s="9">
        <v>474</v>
      </c>
      <c r="E16" s="10">
        <f t="shared" si="1"/>
        <v>0.14348070880680958</v>
      </c>
      <c r="F16" s="9">
        <f t="shared" si="2"/>
        <v>474</v>
      </c>
      <c r="G16" s="10">
        <f t="shared" si="3"/>
        <v>0.14348070880680958</v>
      </c>
    </row>
    <row r="17" spans="1:7" ht="30" customHeight="1">
      <c r="A17" s="2" t="s">
        <v>421</v>
      </c>
      <c r="B17" s="9">
        <v>0</v>
      </c>
      <c r="C17" s="10">
        <f t="shared" si="0"/>
        <v>0</v>
      </c>
      <c r="D17" s="9">
        <v>14968</v>
      </c>
      <c r="E17" s="10">
        <f t="shared" si="1"/>
        <v>4.530842298355118</v>
      </c>
      <c r="F17" s="9">
        <f t="shared" si="2"/>
        <v>14968</v>
      </c>
      <c r="G17" s="10">
        <f t="shared" si="3"/>
        <v>4.530842298355118</v>
      </c>
    </row>
    <row r="18" spans="1:7" ht="30" customHeight="1">
      <c r="A18" s="2" t="s">
        <v>450</v>
      </c>
      <c r="B18" s="9">
        <v>111</v>
      </c>
      <c r="C18" s="10">
        <f t="shared" si="0"/>
        <v>0.033599912821847815</v>
      </c>
      <c r="D18" s="9">
        <v>0</v>
      </c>
      <c r="E18" s="10">
        <f t="shared" si="1"/>
        <v>0</v>
      </c>
      <c r="F18" s="9">
        <f t="shared" si="2"/>
        <v>111</v>
      </c>
      <c r="G18" s="10">
        <f t="shared" si="3"/>
        <v>0.033599912821847815</v>
      </c>
    </row>
    <row r="19" spans="1:7" ht="30" customHeight="1">
      <c r="A19" s="2" t="s">
        <v>409</v>
      </c>
      <c r="B19" s="9">
        <v>1477</v>
      </c>
      <c r="C19" s="10">
        <f t="shared" si="0"/>
        <v>0.44709073187269566</v>
      </c>
      <c r="D19" s="9">
        <v>0</v>
      </c>
      <c r="E19" s="10">
        <f t="shared" si="1"/>
        <v>0</v>
      </c>
      <c r="F19" s="9">
        <f t="shared" si="2"/>
        <v>1477</v>
      </c>
      <c r="G19" s="10">
        <f t="shared" si="3"/>
        <v>0.44709073187269566</v>
      </c>
    </row>
    <row r="20" spans="1:7" ht="30" customHeight="1">
      <c r="A20" s="2" t="s">
        <v>422</v>
      </c>
      <c r="B20" s="9">
        <v>3448</v>
      </c>
      <c r="C20" s="10">
        <f t="shared" si="0"/>
        <v>1.0437162108984799</v>
      </c>
      <c r="D20" s="9">
        <v>0</v>
      </c>
      <c r="E20" s="10">
        <f t="shared" si="1"/>
        <v>0</v>
      </c>
      <c r="F20" s="9">
        <f t="shared" si="2"/>
        <v>3448</v>
      </c>
      <c r="G20" s="10">
        <f t="shared" si="3"/>
        <v>1.0437162108984799</v>
      </c>
    </row>
    <row r="21" spans="1:7" ht="30" customHeight="1">
      <c r="A21" s="2" t="s">
        <v>423</v>
      </c>
      <c r="B21" s="9">
        <v>0</v>
      </c>
      <c r="C21" s="10">
        <f t="shared" si="0"/>
        <v>0</v>
      </c>
      <c r="D21" s="9">
        <v>399</v>
      </c>
      <c r="E21" s="10">
        <f t="shared" si="1"/>
        <v>0.12077806500826377</v>
      </c>
      <c r="F21" s="9">
        <f t="shared" si="2"/>
        <v>399</v>
      </c>
      <c r="G21" s="10">
        <f t="shared" si="3"/>
        <v>0.12077806500826377</v>
      </c>
    </row>
    <row r="22" spans="1:7" ht="30" customHeight="1">
      <c r="A22" s="2" t="s">
        <v>538</v>
      </c>
      <c r="B22" s="9">
        <v>0</v>
      </c>
      <c r="C22" s="10">
        <f t="shared" si="0"/>
        <v>0</v>
      </c>
      <c r="D22" s="9">
        <v>406</v>
      </c>
      <c r="E22" s="10">
        <f t="shared" si="1"/>
        <v>0.12289697842946137</v>
      </c>
      <c r="F22" s="9">
        <f t="shared" si="2"/>
        <v>406</v>
      </c>
      <c r="G22" s="10">
        <f t="shared" si="3"/>
        <v>0.12289697842946137</v>
      </c>
    </row>
    <row r="23" spans="1:7" ht="30" customHeight="1">
      <c r="A23" s="2" t="s">
        <v>350</v>
      </c>
      <c r="B23" s="9">
        <v>0</v>
      </c>
      <c r="C23" s="10">
        <f t="shared" si="0"/>
        <v>0</v>
      </c>
      <c r="D23" s="9">
        <v>157</v>
      </c>
      <c r="E23" s="10">
        <f t="shared" si="1"/>
        <v>0.04752420101828925</v>
      </c>
      <c r="F23" s="9">
        <f t="shared" si="2"/>
        <v>157</v>
      </c>
      <c r="G23" s="10">
        <f t="shared" si="3"/>
        <v>0.04752420101828925</v>
      </c>
    </row>
    <row r="24" spans="1:7" ht="30" customHeight="1">
      <c r="A24" s="2" t="s">
        <v>173</v>
      </c>
      <c r="B24" s="9">
        <v>1033</v>
      </c>
      <c r="C24" s="10">
        <f t="shared" si="0"/>
        <v>0.3126910805853044</v>
      </c>
      <c r="D24" s="9">
        <v>0</v>
      </c>
      <c r="E24" s="10">
        <f t="shared" si="1"/>
        <v>0</v>
      </c>
      <c r="F24" s="9">
        <f t="shared" si="2"/>
        <v>1033</v>
      </c>
      <c r="G24" s="10">
        <f t="shared" si="3"/>
        <v>0.3126910805853044</v>
      </c>
    </row>
    <row r="25" spans="1:7" ht="30" customHeight="1">
      <c r="A25" s="2" t="s">
        <v>539</v>
      </c>
      <c r="B25" s="9">
        <v>375</v>
      </c>
      <c r="C25" s="10">
        <f t="shared" si="0"/>
        <v>0.1135132189927291</v>
      </c>
      <c r="D25" s="9">
        <v>0</v>
      </c>
      <c r="E25" s="10">
        <f t="shared" si="1"/>
        <v>0</v>
      </c>
      <c r="F25" s="9">
        <f t="shared" si="2"/>
        <v>375</v>
      </c>
      <c r="G25" s="10">
        <f t="shared" si="3"/>
        <v>0.1135132189927291</v>
      </c>
    </row>
    <row r="26" spans="1:7" ht="30" customHeight="1">
      <c r="A26" s="2" t="s">
        <v>540</v>
      </c>
      <c r="B26" s="9">
        <v>1515</v>
      </c>
      <c r="C26" s="10">
        <f t="shared" si="0"/>
        <v>0.45859340473062554</v>
      </c>
      <c r="D26" s="9">
        <v>0</v>
      </c>
      <c r="E26" s="10">
        <f t="shared" si="1"/>
        <v>0</v>
      </c>
      <c r="F26" s="9">
        <f t="shared" si="2"/>
        <v>1515</v>
      </c>
      <c r="G26" s="10">
        <f t="shared" si="3"/>
        <v>0.45859340473062554</v>
      </c>
    </row>
    <row r="27" spans="1:7" ht="30" customHeight="1">
      <c r="A27" s="2" t="s">
        <v>383</v>
      </c>
      <c r="B27" s="9">
        <v>678</v>
      </c>
      <c r="C27" s="10">
        <f t="shared" si="0"/>
        <v>0.2052318999388542</v>
      </c>
      <c r="D27" s="9">
        <v>0</v>
      </c>
      <c r="E27" s="10">
        <f t="shared" si="1"/>
        <v>0</v>
      </c>
      <c r="F27" s="9">
        <f t="shared" si="2"/>
        <v>678</v>
      </c>
      <c r="G27" s="10">
        <f t="shared" si="3"/>
        <v>0.2052318999388542</v>
      </c>
    </row>
    <row r="28" spans="1:7" ht="30" customHeight="1">
      <c r="A28" s="2" t="s">
        <v>384</v>
      </c>
      <c r="B28" s="9">
        <v>0</v>
      </c>
      <c r="C28" s="10">
        <f t="shared" si="0"/>
        <v>0</v>
      </c>
      <c r="D28" s="9">
        <v>12373</v>
      </c>
      <c r="E28" s="10">
        <f t="shared" si="1"/>
        <v>3.7453308229254323</v>
      </c>
      <c r="F28" s="9">
        <f t="shared" si="2"/>
        <v>12373</v>
      </c>
      <c r="G28" s="10">
        <f t="shared" si="3"/>
        <v>3.7453308229254323</v>
      </c>
    </row>
    <row r="29" spans="1:7" ht="30" customHeight="1">
      <c r="A29" s="2" t="s">
        <v>430</v>
      </c>
      <c r="B29" s="9">
        <v>0</v>
      </c>
      <c r="C29" s="10">
        <f t="shared" si="0"/>
        <v>0</v>
      </c>
      <c r="D29" s="9">
        <v>14496</v>
      </c>
      <c r="E29" s="10">
        <f t="shared" si="1"/>
        <v>4.387966993382936</v>
      </c>
      <c r="F29" s="9">
        <f t="shared" si="2"/>
        <v>14496</v>
      </c>
      <c r="G29" s="10">
        <f t="shared" si="3"/>
        <v>4.387966993382936</v>
      </c>
    </row>
    <row r="30" spans="1:7" ht="30" customHeight="1">
      <c r="A30" s="2" t="s">
        <v>434</v>
      </c>
      <c r="B30" s="9">
        <v>0</v>
      </c>
      <c r="C30" s="10">
        <f t="shared" si="0"/>
        <v>0</v>
      </c>
      <c r="D30" s="9">
        <v>218918</v>
      </c>
      <c r="E30" s="10">
        <f t="shared" si="1"/>
        <v>66.26689833453405</v>
      </c>
      <c r="F30" s="9">
        <f t="shared" si="2"/>
        <v>218918</v>
      </c>
      <c r="G30" s="10">
        <f t="shared" si="3"/>
        <v>66.26689833453405</v>
      </c>
    </row>
    <row r="31" spans="1:7" ht="30" customHeight="1">
      <c r="A31" s="2" t="s">
        <v>541</v>
      </c>
      <c r="B31" s="9">
        <v>0</v>
      </c>
      <c r="C31" s="10">
        <f t="shared" si="0"/>
        <v>0</v>
      </c>
      <c r="D31" s="9">
        <v>987</v>
      </c>
      <c r="E31" s="10">
        <f t="shared" si="1"/>
        <v>0.298766792388863</v>
      </c>
      <c r="F31" s="9">
        <f t="shared" si="2"/>
        <v>987</v>
      </c>
      <c r="G31" s="10">
        <f t="shared" si="3"/>
        <v>0.298766792388863</v>
      </c>
    </row>
    <row r="32" spans="1:7" ht="30" customHeight="1">
      <c r="A32" s="2" t="s">
        <v>390</v>
      </c>
      <c r="B32" s="9">
        <v>0</v>
      </c>
      <c r="C32" s="10">
        <f t="shared" si="0"/>
        <v>0</v>
      </c>
      <c r="D32" s="9">
        <v>3713</v>
      </c>
      <c r="E32" s="10">
        <f t="shared" si="1"/>
        <v>1.1239322189866752</v>
      </c>
      <c r="F32" s="9">
        <f t="shared" si="2"/>
        <v>3713</v>
      </c>
      <c r="G32" s="10">
        <f t="shared" si="3"/>
        <v>1.1239322189866752</v>
      </c>
    </row>
    <row r="33" spans="1:7" ht="30" customHeight="1">
      <c r="A33" s="2" t="s">
        <v>435</v>
      </c>
      <c r="B33" s="9">
        <v>0</v>
      </c>
      <c r="C33" s="10">
        <f t="shared" si="0"/>
        <v>0</v>
      </c>
      <c r="D33" s="9">
        <v>14305</v>
      </c>
      <c r="E33" s="10">
        <f t="shared" si="1"/>
        <v>4.330150927175973</v>
      </c>
      <c r="F33" s="9">
        <f t="shared" si="2"/>
        <v>14305</v>
      </c>
      <c r="G33" s="10">
        <f t="shared" si="3"/>
        <v>4.330150927175973</v>
      </c>
    </row>
    <row r="34" spans="1:7" ht="30" customHeight="1">
      <c r="A34" s="2" t="s">
        <v>202</v>
      </c>
      <c r="B34" s="9">
        <v>439</v>
      </c>
      <c r="C34" s="10">
        <f t="shared" si="0"/>
        <v>0.13288614170082153</v>
      </c>
      <c r="D34" s="9">
        <v>0</v>
      </c>
      <c r="E34" s="10">
        <f t="shared" si="1"/>
        <v>0</v>
      </c>
      <c r="F34" s="9">
        <f t="shared" si="2"/>
        <v>439</v>
      </c>
      <c r="G34" s="10">
        <f t="shared" si="3"/>
        <v>0.13288614170082153</v>
      </c>
    </row>
    <row r="35" spans="1:7" ht="30" customHeight="1">
      <c r="A35" s="19" t="s">
        <v>132</v>
      </c>
      <c r="B35" s="12">
        <f aca="true" t="shared" si="4" ref="B35:F35">SUM(B8:B34)</f>
        <v>41823</v>
      </c>
      <c r="C35" s="22">
        <f t="shared" si="0"/>
        <v>12.65990228782109</v>
      </c>
      <c r="D35" s="12">
        <f t="shared" si="4"/>
        <v>288535</v>
      </c>
      <c r="E35" s="22">
        <f t="shared" si="1"/>
        <v>87.3400977121789</v>
      </c>
      <c r="F35" s="12">
        <f t="shared" si="4"/>
        <v>330358</v>
      </c>
      <c r="G35" s="22">
        <f t="shared" si="3"/>
        <v>100</v>
      </c>
    </row>
    <row r="36" spans="1:7" ht="30" customHeight="1">
      <c r="A36" s="35" t="s">
        <v>562</v>
      </c>
      <c r="B36" s="35"/>
      <c r="C36" s="35"/>
      <c r="D36" s="35"/>
      <c r="E36" s="35"/>
      <c r="F36" s="35"/>
      <c r="G36" s="35"/>
    </row>
    <row r="37" spans="1:7" ht="15" customHeight="1">
      <c r="A37" s="32" t="s">
        <v>563</v>
      </c>
      <c r="B37" s="32"/>
      <c r="C37" s="32"/>
      <c r="D37" s="32"/>
      <c r="E37" s="32"/>
      <c r="F37" s="32"/>
      <c r="G37" s="32"/>
    </row>
  </sheetData>
  <mergeCells count="8">
    <mergeCell ref="A2:G2"/>
    <mergeCell ref="A4:G4"/>
    <mergeCell ref="A36:G36"/>
    <mergeCell ref="A37:G37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7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589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98</v>
      </c>
      <c r="B8" s="7">
        <v>0</v>
      </c>
      <c r="C8" s="8">
        <f>(B8*100)/$F$85</f>
        <v>0</v>
      </c>
      <c r="D8" s="7">
        <v>2174</v>
      </c>
      <c r="E8" s="8">
        <f>(D8*100)/$F$85</f>
        <v>0.07135024931562509</v>
      </c>
      <c r="F8" s="7">
        <f>B8+D8</f>
        <v>2174</v>
      </c>
      <c r="G8" s="8">
        <f>(F8*100)/$F$85</f>
        <v>0.07135024931562509</v>
      </c>
    </row>
    <row r="9" spans="1:7" ht="30" customHeight="1">
      <c r="A9" s="2" t="s">
        <v>99</v>
      </c>
      <c r="B9" s="9">
        <v>0</v>
      </c>
      <c r="C9" s="10">
        <f aca="true" t="shared" si="0" ref="C9:C72">(B9*100)/$F$85</f>
        <v>0</v>
      </c>
      <c r="D9" s="9">
        <v>1292</v>
      </c>
      <c r="E9" s="10">
        <f aca="true" t="shared" si="1" ref="E9:E72">(D9*100)/$F$85</f>
        <v>0.04240318404590046</v>
      </c>
      <c r="F9" s="9">
        <f aca="true" t="shared" si="2" ref="F9:F72">B9+D9</f>
        <v>1292</v>
      </c>
      <c r="G9" s="10">
        <f aca="true" t="shared" si="3" ref="G9:G72">(F9*100)/$F$85</f>
        <v>0.04240318404590046</v>
      </c>
    </row>
    <row r="10" spans="1:7" ht="30" customHeight="1">
      <c r="A10" s="2" t="s">
        <v>528</v>
      </c>
      <c r="B10" s="9">
        <v>0</v>
      </c>
      <c r="C10" s="10">
        <f t="shared" si="0"/>
        <v>0</v>
      </c>
      <c r="D10" s="9">
        <v>2897</v>
      </c>
      <c r="E10" s="10">
        <f t="shared" si="1"/>
        <v>0.09507896608434492</v>
      </c>
      <c r="F10" s="9">
        <f t="shared" si="2"/>
        <v>2897</v>
      </c>
      <c r="G10" s="10">
        <f t="shared" si="3"/>
        <v>0.09507896608434492</v>
      </c>
    </row>
    <row r="11" spans="1:7" ht="30" customHeight="1">
      <c r="A11" s="2" t="s">
        <v>542</v>
      </c>
      <c r="B11" s="9">
        <v>4366</v>
      </c>
      <c r="C11" s="10">
        <f t="shared" si="0"/>
        <v>0.14329125506532617</v>
      </c>
      <c r="D11" s="9">
        <v>0</v>
      </c>
      <c r="E11" s="10">
        <f t="shared" si="1"/>
        <v>0</v>
      </c>
      <c r="F11" s="9">
        <f t="shared" si="2"/>
        <v>4366</v>
      </c>
      <c r="G11" s="10">
        <f t="shared" si="3"/>
        <v>0.14329125506532617</v>
      </c>
    </row>
    <row r="12" spans="1:7" ht="30" customHeight="1">
      <c r="A12" s="2" t="s">
        <v>458</v>
      </c>
      <c r="B12" s="9">
        <v>1205</v>
      </c>
      <c r="C12" s="10">
        <f t="shared" si="0"/>
        <v>0.039547861281199734</v>
      </c>
      <c r="D12" s="9">
        <v>0</v>
      </c>
      <c r="E12" s="10">
        <f t="shared" si="1"/>
        <v>0</v>
      </c>
      <c r="F12" s="9">
        <f t="shared" si="2"/>
        <v>1205</v>
      </c>
      <c r="G12" s="10">
        <f t="shared" si="3"/>
        <v>0.039547861281199734</v>
      </c>
    </row>
    <row r="13" spans="1:7" ht="30" customHeight="1">
      <c r="A13" s="2" t="s">
        <v>543</v>
      </c>
      <c r="B13" s="9">
        <v>376</v>
      </c>
      <c r="C13" s="10">
        <f t="shared" si="0"/>
        <v>0.012340245511810042</v>
      </c>
      <c r="D13" s="9">
        <v>0</v>
      </c>
      <c r="E13" s="10">
        <f t="shared" si="1"/>
        <v>0</v>
      </c>
      <c r="F13" s="9">
        <f t="shared" si="2"/>
        <v>376</v>
      </c>
      <c r="G13" s="10">
        <f t="shared" si="3"/>
        <v>0.012340245511810042</v>
      </c>
    </row>
    <row r="14" spans="1:7" ht="30" customHeight="1">
      <c r="A14" s="2" t="s">
        <v>78</v>
      </c>
      <c r="B14" s="9">
        <v>179625</v>
      </c>
      <c r="C14" s="10">
        <f t="shared" si="0"/>
        <v>5.89525691505021</v>
      </c>
      <c r="D14" s="9">
        <v>0</v>
      </c>
      <c r="E14" s="10">
        <f t="shared" si="1"/>
        <v>0</v>
      </c>
      <c r="F14" s="9">
        <f t="shared" si="2"/>
        <v>179625</v>
      </c>
      <c r="G14" s="10">
        <f t="shared" si="3"/>
        <v>5.89525691505021</v>
      </c>
    </row>
    <row r="15" spans="1:7" ht="30" customHeight="1">
      <c r="A15" s="2" t="s">
        <v>79</v>
      </c>
      <c r="B15" s="9">
        <v>33106</v>
      </c>
      <c r="C15" s="10">
        <f t="shared" si="0"/>
        <v>1.0865323614733597</v>
      </c>
      <c r="D15" s="9">
        <v>0</v>
      </c>
      <c r="E15" s="10">
        <f t="shared" si="1"/>
        <v>0</v>
      </c>
      <c r="F15" s="9">
        <f t="shared" si="2"/>
        <v>33106</v>
      </c>
      <c r="G15" s="10">
        <f t="shared" si="3"/>
        <v>1.0865323614733597</v>
      </c>
    </row>
    <row r="16" spans="1:7" ht="30" customHeight="1">
      <c r="A16" s="2" t="s">
        <v>80</v>
      </c>
      <c r="B16" s="9">
        <v>683</v>
      </c>
      <c r="C16" s="10">
        <f t="shared" si="0"/>
        <v>0.02241592469299537</v>
      </c>
      <c r="D16" s="9">
        <v>0</v>
      </c>
      <c r="E16" s="10">
        <f t="shared" si="1"/>
        <v>0</v>
      </c>
      <c r="F16" s="9">
        <f t="shared" si="2"/>
        <v>683</v>
      </c>
      <c r="G16" s="10">
        <f t="shared" si="3"/>
        <v>0.02241592469299537</v>
      </c>
    </row>
    <row r="17" spans="1:7" ht="30" customHeight="1">
      <c r="A17" s="2" t="s">
        <v>544</v>
      </c>
      <c r="B17" s="9">
        <v>1251</v>
      </c>
      <c r="C17" s="10">
        <f t="shared" si="0"/>
        <v>0.04105757216828288</v>
      </c>
      <c r="D17" s="9">
        <v>0</v>
      </c>
      <c r="E17" s="10">
        <f t="shared" si="1"/>
        <v>0</v>
      </c>
      <c r="F17" s="9">
        <f t="shared" si="2"/>
        <v>1251</v>
      </c>
      <c r="G17" s="10">
        <f t="shared" si="3"/>
        <v>0.04105757216828288</v>
      </c>
    </row>
    <row r="18" spans="1:7" ht="30" customHeight="1">
      <c r="A18" s="2" t="s">
        <v>271</v>
      </c>
      <c r="B18" s="9">
        <v>0</v>
      </c>
      <c r="C18" s="10">
        <f t="shared" si="0"/>
        <v>0</v>
      </c>
      <c r="D18" s="9">
        <v>5435</v>
      </c>
      <c r="E18" s="10">
        <f t="shared" si="1"/>
        <v>0.1783756232890627</v>
      </c>
      <c r="F18" s="9">
        <f t="shared" si="2"/>
        <v>5435</v>
      </c>
      <c r="G18" s="10">
        <f t="shared" si="3"/>
        <v>0.1783756232890627</v>
      </c>
    </row>
    <row r="19" spans="1:7" ht="30" customHeight="1">
      <c r="A19" s="2" t="s">
        <v>545</v>
      </c>
      <c r="B19" s="9">
        <v>0</v>
      </c>
      <c r="C19" s="10">
        <f t="shared" si="0"/>
        <v>0</v>
      </c>
      <c r="D19" s="9">
        <v>6996</v>
      </c>
      <c r="E19" s="10">
        <f t="shared" si="1"/>
        <v>0.22960733404421024</v>
      </c>
      <c r="F19" s="9">
        <f t="shared" si="2"/>
        <v>6996</v>
      </c>
      <c r="G19" s="10">
        <f t="shared" si="3"/>
        <v>0.22960733404421024</v>
      </c>
    </row>
    <row r="20" spans="1:7" ht="30" customHeight="1">
      <c r="A20" s="2" t="s">
        <v>105</v>
      </c>
      <c r="B20" s="9">
        <v>0</v>
      </c>
      <c r="C20" s="10">
        <f t="shared" si="0"/>
        <v>0</v>
      </c>
      <c r="D20" s="9">
        <v>12698</v>
      </c>
      <c r="E20" s="10">
        <f t="shared" si="1"/>
        <v>0.4167458444387338</v>
      </c>
      <c r="F20" s="9">
        <f t="shared" si="2"/>
        <v>12698</v>
      </c>
      <c r="G20" s="10">
        <f t="shared" si="3"/>
        <v>0.4167458444387338</v>
      </c>
    </row>
    <row r="21" spans="1:7" ht="30" customHeight="1">
      <c r="A21" s="2" t="s">
        <v>82</v>
      </c>
      <c r="B21" s="9">
        <v>0</v>
      </c>
      <c r="C21" s="10">
        <f t="shared" si="0"/>
        <v>0</v>
      </c>
      <c r="D21" s="9">
        <v>65258</v>
      </c>
      <c r="E21" s="10">
        <f t="shared" si="1"/>
        <v>2.1417546319406906</v>
      </c>
      <c r="F21" s="9">
        <f t="shared" si="2"/>
        <v>65258</v>
      </c>
      <c r="G21" s="10">
        <f t="shared" si="3"/>
        <v>2.1417546319406906</v>
      </c>
    </row>
    <row r="22" spans="1:7" ht="30" customHeight="1">
      <c r="A22" s="2" t="s">
        <v>83</v>
      </c>
      <c r="B22" s="9">
        <v>0</v>
      </c>
      <c r="C22" s="10">
        <f t="shared" si="0"/>
        <v>0</v>
      </c>
      <c r="D22" s="9">
        <v>53537</v>
      </c>
      <c r="E22" s="10">
        <f t="shared" si="1"/>
        <v>1.7570737339515272</v>
      </c>
      <c r="F22" s="9">
        <f t="shared" si="2"/>
        <v>53537</v>
      </c>
      <c r="G22" s="10">
        <f t="shared" si="3"/>
        <v>1.7570737339515272</v>
      </c>
    </row>
    <row r="23" spans="1:7" ht="30" customHeight="1">
      <c r="A23" s="2" t="s">
        <v>501</v>
      </c>
      <c r="B23" s="9">
        <v>0</v>
      </c>
      <c r="C23" s="10">
        <f t="shared" si="0"/>
        <v>0</v>
      </c>
      <c r="D23" s="9">
        <v>6395</v>
      </c>
      <c r="E23" s="10">
        <f t="shared" si="1"/>
        <v>0.20988263310645006</v>
      </c>
      <c r="F23" s="9">
        <f t="shared" si="2"/>
        <v>6395</v>
      </c>
      <c r="G23" s="10">
        <f t="shared" si="3"/>
        <v>0.20988263310645006</v>
      </c>
    </row>
    <row r="24" spans="1:7" ht="30" customHeight="1">
      <c r="A24" s="2" t="s">
        <v>530</v>
      </c>
      <c r="B24" s="9">
        <v>0</v>
      </c>
      <c r="C24" s="10">
        <f t="shared" si="0"/>
        <v>0</v>
      </c>
      <c r="D24" s="9">
        <v>110</v>
      </c>
      <c r="E24" s="10">
        <f t="shared" si="1"/>
        <v>0.0036101782082422996</v>
      </c>
      <c r="F24" s="9">
        <f t="shared" si="2"/>
        <v>110</v>
      </c>
      <c r="G24" s="10">
        <f t="shared" si="3"/>
        <v>0.0036101782082422996</v>
      </c>
    </row>
    <row r="25" spans="1:7" ht="30" customHeight="1">
      <c r="A25" s="2" t="s">
        <v>546</v>
      </c>
      <c r="B25" s="9">
        <v>0</v>
      </c>
      <c r="C25" s="10">
        <f t="shared" si="0"/>
        <v>0</v>
      </c>
      <c r="D25" s="9">
        <v>438</v>
      </c>
      <c r="E25" s="10">
        <f t="shared" si="1"/>
        <v>0.014375073229182973</v>
      </c>
      <c r="F25" s="9">
        <f t="shared" si="2"/>
        <v>438</v>
      </c>
      <c r="G25" s="10">
        <f t="shared" si="3"/>
        <v>0.014375073229182973</v>
      </c>
    </row>
    <row r="26" spans="1:7" ht="30" customHeight="1">
      <c r="A26" s="2" t="s">
        <v>503</v>
      </c>
      <c r="B26" s="9">
        <v>0</v>
      </c>
      <c r="C26" s="10">
        <f t="shared" si="0"/>
        <v>0</v>
      </c>
      <c r="D26" s="9">
        <v>8463</v>
      </c>
      <c r="E26" s="10">
        <f t="shared" si="1"/>
        <v>0.2777539834214053</v>
      </c>
      <c r="F26" s="9">
        <f t="shared" si="2"/>
        <v>8463</v>
      </c>
      <c r="G26" s="10">
        <f t="shared" si="3"/>
        <v>0.2777539834214053</v>
      </c>
    </row>
    <row r="27" spans="1:7" ht="30" customHeight="1">
      <c r="A27" s="2" t="s">
        <v>106</v>
      </c>
      <c r="B27" s="9">
        <v>0</v>
      </c>
      <c r="C27" s="10">
        <f t="shared" si="0"/>
        <v>0</v>
      </c>
      <c r="D27" s="9">
        <v>1528</v>
      </c>
      <c r="E27" s="10">
        <f t="shared" si="1"/>
        <v>0.05014865729267485</v>
      </c>
      <c r="F27" s="9">
        <f t="shared" si="2"/>
        <v>1528</v>
      </c>
      <c r="G27" s="10">
        <f t="shared" si="3"/>
        <v>0.05014865729267485</v>
      </c>
    </row>
    <row r="28" spans="1:7" ht="30" customHeight="1">
      <c r="A28" s="2" t="s">
        <v>504</v>
      </c>
      <c r="B28" s="9">
        <v>0</v>
      </c>
      <c r="C28" s="10">
        <f t="shared" si="0"/>
        <v>0</v>
      </c>
      <c r="D28" s="9">
        <v>245</v>
      </c>
      <c r="E28" s="10">
        <f t="shared" si="1"/>
        <v>0.008040851463812395</v>
      </c>
      <c r="F28" s="9">
        <f t="shared" si="2"/>
        <v>245</v>
      </c>
      <c r="G28" s="10">
        <f t="shared" si="3"/>
        <v>0.008040851463812395</v>
      </c>
    </row>
    <row r="29" spans="1:7" ht="30" customHeight="1">
      <c r="A29" s="2" t="s">
        <v>547</v>
      </c>
      <c r="B29" s="9">
        <v>0</v>
      </c>
      <c r="C29" s="10">
        <f t="shared" si="0"/>
        <v>0</v>
      </c>
      <c r="D29" s="9">
        <v>161</v>
      </c>
      <c r="E29" s="10">
        <f t="shared" si="1"/>
        <v>0.005283988104791002</v>
      </c>
      <c r="F29" s="9">
        <f t="shared" si="2"/>
        <v>161</v>
      </c>
      <c r="G29" s="10">
        <f t="shared" si="3"/>
        <v>0.005283988104791002</v>
      </c>
    </row>
    <row r="30" spans="1:7" ht="30" customHeight="1">
      <c r="A30" s="2" t="s">
        <v>108</v>
      </c>
      <c r="B30" s="9">
        <v>0</v>
      </c>
      <c r="C30" s="10">
        <f t="shared" si="0"/>
        <v>0</v>
      </c>
      <c r="D30" s="9">
        <v>369</v>
      </c>
      <c r="E30" s="10">
        <f t="shared" si="1"/>
        <v>0.012110506898558259</v>
      </c>
      <c r="F30" s="9">
        <f t="shared" si="2"/>
        <v>369</v>
      </c>
      <c r="G30" s="10">
        <f t="shared" si="3"/>
        <v>0.012110506898558259</v>
      </c>
    </row>
    <row r="31" spans="1:7" ht="30" customHeight="1">
      <c r="A31" s="2" t="s">
        <v>142</v>
      </c>
      <c r="B31" s="9">
        <v>0</v>
      </c>
      <c r="C31" s="10">
        <f t="shared" si="0"/>
        <v>0</v>
      </c>
      <c r="D31" s="9">
        <v>3552</v>
      </c>
      <c r="E31" s="10">
        <f t="shared" si="1"/>
        <v>0.11657593632433316</v>
      </c>
      <c r="F31" s="9">
        <f t="shared" si="2"/>
        <v>3552</v>
      </c>
      <c r="G31" s="10">
        <f t="shared" si="3"/>
        <v>0.11657593632433316</v>
      </c>
    </row>
    <row r="32" spans="1:7" ht="30" customHeight="1">
      <c r="A32" s="2" t="s">
        <v>277</v>
      </c>
      <c r="B32" s="9">
        <v>32084</v>
      </c>
      <c r="C32" s="10">
        <f t="shared" si="0"/>
        <v>1.0529905239385995</v>
      </c>
      <c r="D32" s="9">
        <v>0</v>
      </c>
      <c r="E32" s="10">
        <f t="shared" si="1"/>
        <v>0</v>
      </c>
      <c r="F32" s="9">
        <f t="shared" si="2"/>
        <v>32084</v>
      </c>
      <c r="G32" s="10">
        <f t="shared" si="3"/>
        <v>1.0529905239385995</v>
      </c>
    </row>
    <row r="33" spans="1:7" ht="30" customHeight="1">
      <c r="A33" s="2" t="s">
        <v>548</v>
      </c>
      <c r="B33" s="9">
        <v>10393</v>
      </c>
      <c r="C33" s="10">
        <f t="shared" si="0"/>
        <v>0.34109620107511107</v>
      </c>
      <c r="D33" s="9">
        <v>0</v>
      </c>
      <c r="E33" s="10">
        <f t="shared" si="1"/>
        <v>0</v>
      </c>
      <c r="F33" s="9">
        <f t="shared" si="2"/>
        <v>10393</v>
      </c>
      <c r="G33" s="10">
        <f t="shared" si="3"/>
        <v>0.34109620107511107</v>
      </c>
    </row>
    <row r="34" spans="1:7" ht="30" customHeight="1">
      <c r="A34" s="2" t="s">
        <v>507</v>
      </c>
      <c r="B34" s="9">
        <v>20767</v>
      </c>
      <c r="C34" s="10">
        <f t="shared" si="0"/>
        <v>0.681568825914253</v>
      </c>
      <c r="D34" s="9">
        <v>0</v>
      </c>
      <c r="E34" s="10">
        <f t="shared" si="1"/>
        <v>0</v>
      </c>
      <c r="F34" s="9">
        <f t="shared" si="2"/>
        <v>20767</v>
      </c>
      <c r="G34" s="10">
        <f t="shared" si="3"/>
        <v>0.681568825914253</v>
      </c>
    </row>
    <row r="35" spans="1:7" ht="30" customHeight="1">
      <c r="A35" s="2" t="s">
        <v>75</v>
      </c>
      <c r="B35" s="9">
        <v>80557</v>
      </c>
      <c r="C35" s="10">
        <f t="shared" si="0"/>
        <v>2.6438647811034084</v>
      </c>
      <c r="D35" s="9">
        <v>0</v>
      </c>
      <c r="E35" s="10">
        <f t="shared" si="1"/>
        <v>0</v>
      </c>
      <c r="F35" s="9">
        <f t="shared" si="2"/>
        <v>80557</v>
      </c>
      <c r="G35" s="10">
        <f t="shared" si="3"/>
        <v>2.6438647811034084</v>
      </c>
    </row>
    <row r="36" spans="1:7" ht="30" customHeight="1">
      <c r="A36" s="2" t="s">
        <v>86</v>
      </c>
      <c r="B36" s="9">
        <v>262857</v>
      </c>
      <c r="C36" s="10">
        <f t="shared" si="0"/>
        <v>8.626914666217692</v>
      </c>
      <c r="D36" s="9">
        <v>0</v>
      </c>
      <c r="E36" s="10">
        <f t="shared" si="1"/>
        <v>0</v>
      </c>
      <c r="F36" s="9">
        <f t="shared" si="2"/>
        <v>262857</v>
      </c>
      <c r="G36" s="10">
        <f t="shared" si="3"/>
        <v>8.626914666217692</v>
      </c>
    </row>
    <row r="37" spans="1:7" ht="30" customHeight="1">
      <c r="A37" s="2" t="s">
        <v>87</v>
      </c>
      <c r="B37" s="9">
        <v>496694</v>
      </c>
      <c r="C37" s="10">
        <f t="shared" si="0"/>
        <v>16.30139868149728</v>
      </c>
      <c r="D37" s="9">
        <v>0</v>
      </c>
      <c r="E37" s="10">
        <f t="shared" si="1"/>
        <v>0</v>
      </c>
      <c r="F37" s="9">
        <f t="shared" si="2"/>
        <v>496694</v>
      </c>
      <c r="G37" s="10">
        <f t="shared" si="3"/>
        <v>16.30139868149728</v>
      </c>
    </row>
    <row r="38" spans="1:7" ht="30" customHeight="1">
      <c r="A38" s="2" t="s">
        <v>509</v>
      </c>
      <c r="B38" s="9">
        <v>34296</v>
      </c>
      <c r="C38" s="10">
        <f t="shared" si="0"/>
        <v>1.1255879257261627</v>
      </c>
      <c r="D38" s="9">
        <v>0</v>
      </c>
      <c r="E38" s="10">
        <f t="shared" si="1"/>
        <v>0</v>
      </c>
      <c r="F38" s="9">
        <f t="shared" si="2"/>
        <v>34296</v>
      </c>
      <c r="G38" s="10">
        <f t="shared" si="3"/>
        <v>1.1255879257261627</v>
      </c>
    </row>
    <row r="39" spans="1:7" ht="30" customHeight="1">
      <c r="A39" s="2" t="s">
        <v>549</v>
      </c>
      <c r="B39" s="9">
        <v>361129</v>
      </c>
      <c r="C39" s="10">
        <f t="shared" si="0"/>
        <v>11.852182237857576</v>
      </c>
      <c r="D39" s="9">
        <v>0</v>
      </c>
      <c r="E39" s="10">
        <f t="shared" si="1"/>
        <v>0</v>
      </c>
      <c r="F39" s="9">
        <f t="shared" si="2"/>
        <v>361129</v>
      </c>
      <c r="G39" s="10">
        <f t="shared" si="3"/>
        <v>11.852182237857576</v>
      </c>
    </row>
    <row r="40" spans="1:7" ht="30" customHeight="1">
      <c r="A40" s="2" t="s">
        <v>550</v>
      </c>
      <c r="B40" s="9">
        <v>0</v>
      </c>
      <c r="C40" s="10">
        <f t="shared" si="0"/>
        <v>0</v>
      </c>
      <c r="D40" s="9">
        <v>234</v>
      </c>
      <c r="E40" s="10">
        <f t="shared" si="1"/>
        <v>0.007679833642988164</v>
      </c>
      <c r="F40" s="9">
        <f t="shared" si="2"/>
        <v>234</v>
      </c>
      <c r="G40" s="10">
        <f t="shared" si="3"/>
        <v>0.007679833642988164</v>
      </c>
    </row>
    <row r="41" spans="1:7" ht="30" customHeight="1">
      <c r="A41" s="2" t="s">
        <v>216</v>
      </c>
      <c r="B41" s="9">
        <v>0</v>
      </c>
      <c r="C41" s="10">
        <f t="shared" si="0"/>
        <v>0</v>
      </c>
      <c r="D41" s="9">
        <v>3234</v>
      </c>
      <c r="E41" s="10">
        <f t="shared" si="1"/>
        <v>0.10613923932232361</v>
      </c>
      <c r="F41" s="9">
        <f t="shared" si="2"/>
        <v>3234</v>
      </c>
      <c r="G41" s="10">
        <f t="shared" si="3"/>
        <v>0.10613923932232361</v>
      </c>
    </row>
    <row r="42" spans="1:7" ht="30" customHeight="1">
      <c r="A42" s="2" t="s">
        <v>307</v>
      </c>
      <c r="B42" s="9">
        <v>0</v>
      </c>
      <c r="C42" s="10">
        <f t="shared" si="0"/>
        <v>0</v>
      </c>
      <c r="D42" s="9">
        <v>2191</v>
      </c>
      <c r="E42" s="10">
        <f t="shared" si="1"/>
        <v>0.07190818594780798</v>
      </c>
      <c r="F42" s="9">
        <f t="shared" si="2"/>
        <v>2191</v>
      </c>
      <c r="G42" s="10">
        <f t="shared" si="3"/>
        <v>0.07190818594780798</v>
      </c>
    </row>
    <row r="43" spans="1:7" ht="30" customHeight="1">
      <c r="A43" s="2" t="s">
        <v>551</v>
      </c>
      <c r="B43" s="9">
        <v>0</v>
      </c>
      <c r="C43" s="10">
        <f t="shared" si="0"/>
        <v>0</v>
      </c>
      <c r="D43" s="9">
        <v>3484</v>
      </c>
      <c r="E43" s="10">
        <f t="shared" si="1"/>
        <v>0.11434418979560156</v>
      </c>
      <c r="F43" s="9">
        <f t="shared" si="2"/>
        <v>3484</v>
      </c>
      <c r="G43" s="10">
        <f t="shared" si="3"/>
        <v>0.11434418979560156</v>
      </c>
    </row>
    <row r="44" spans="1:7" ht="30" customHeight="1">
      <c r="A44" s="2" t="s">
        <v>552</v>
      </c>
      <c r="B44" s="9">
        <v>0</v>
      </c>
      <c r="C44" s="10">
        <f t="shared" si="0"/>
        <v>0</v>
      </c>
      <c r="D44" s="9">
        <v>16888</v>
      </c>
      <c r="E44" s="10">
        <f t="shared" si="1"/>
        <v>0.5542608143708723</v>
      </c>
      <c r="F44" s="9">
        <f t="shared" si="2"/>
        <v>16888</v>
      </c>
      <c r="G44" s="10">
        <f t="shared" si="3"/>
        <v>0.5542608143708723</v>
      </c>
    </row>
    <row r="45" spans="1:7" ht="30" customHeight="1">
      <c r="A45" s="2" t="s">
        <v>462</v>
      </c>
      <c r="B45" s="9">
        <v>0</v>
      </c>
      <c r="C45" s="10">
        <f t="shared" si="0"/>
        <v>0</v>
      </c>
      <c r="D45" s="9">
        <v>512</v>
      </c>
      <c r="E45" s="10">
        <f t="shared" si="1"/>
        <v>0.01680373856927325</v>
      </c>
      <c r="F45" s="9">
        <f t="shared" si="2"/>
        <v>512</v>
      </c>
      <c r="G45" s="10">
        <f t="shared" si="3"/>
        <v>0.01680373856927325</v>
      </c>
    </row>
    <row r="46" spans="1:7" ht="30" customHeight="1">
      <c r="A46" s="2" t="s">
        <v>88</v>
      </c>
      <c r="B46" s="9">
        <v>0</v>
      </c>
      <c r="C46" s="10">
        <f t="shared" si="0"/>
        <v>0</v>
      </c>
      <c r="D46" s="9">
        <v>2024</v>
      </c>
      <c r="E46" s="10">
        <f t="shared" si="1"/>
        <v>0.0664272790316583</v>
      </c>
      <c r="F46" s="9">
        <f t="shared" si="2"/>
        <v>2024</v>
      </c>
      <c r="G46" s="10">
        <f t="shared" si="3"/>
        <v>0.0664272790316583</v>
      </c>
    </row>
    <row r="47" spans="1:7" ht="30" customHeight="1">
      <c r="A47" s="2" t="s">
        <v>89</v>
      </c>
      <c r="B47" s="9">
        <v>0</v>
      </c>
      <c r="C47" s="10">
        <f t="shared" si="0"/>
        <v>0</v>
      </c>
      <c r="D47" s="9">
        <v>7400</v>
      </c>
      <c r="E47" s="10">
        <f t="shared" si="1"/>
        <v>0.2428665340090274</v>
      </c>
      <c r="F47" s="9">
        <f t="shared" si="2"/>
        <v>7400</v>
      </c>
      <c r="G47" s="10">
        <f t="shared" si="3"/>
        <v>0.2428665340090274</v>
      </c>
    </row>
    <row r="48" spans="1:7" ht="30" customHeight="1">
      <c r="A48" s="2" t="s">
        <v>553</v>
      </c>
      <c r="B48" s="9">
        <v>0</v>
      </c>
      <c r="C48" s="10">
        <f t="shared" si="0"/>
        <v>0</v>
      </c>
      <c r="D48" s="9">
        <v>9830</v>
      </c>
      <c r="E48" s="10">
        <f t="shared" si="1"/>
        <v>0.3226186526092891</v>
      </c>
      <c r="F48" s="9">
        <f t="shared" si="2"/>
        <v>9830</v>
      </c>
      <c r="G48" s="10">
        <f t="shared" si="3"/>
        <v>0.3226186526092891</v>
      </c>
    </row>
    <row r="49" spans="1:7" ht="30" customHeight="1">
      <c r="A49" s="2" t="s">
        <v>554</v>
      </c>
      <c r="B49" s="9">
        <v>0</v>
      </c>
      <c r="C49" s="10">
        <f t="shared" si="0"/>
        <v>0</v>
      </c>
      <c r="D49" s="9">
        <v>16048</v>
      </c>
      <c r="E49" s="10">
        <f t="shared" si="1"/>
        <v>0.5266921807806584</v>
      </c>
      <c r="F49" s="9">
        <f t="shared" si="2"/>
        <v>16048</v>
      </c>
      <c r="G49" s="10">
        <f t="shared" si="3"/>
        <v>0.5266921807806584</v>
      </c>
    </row>
    <row r="50" spans="1:7" ht="30" customHeight="1">
      <c r="A50" s="2" t="s">
        <v>120</v>
      </c>
      <c r="B50" s="9">
        <v>0</v>
      </c>
      <c r="C50" s="10">
        <f t="shared" si="0"/>
        <v>0</v>
      </c>
      <c r="D50" s="9">
        <v>26484</v>
      </c>
      <c r="E50" s="10">
        <f t="shared" si="1"/>
        <v>0.8691996333371732</v>
      </c>
      <c r="F50" s="9">
        <f t="shared" si="2"/>
        <v>26484</v>
      </c>
      <c r="G50" s="10">
        <f t="shared" si="3"/>
        <v>0.8691996333371732</v>
      </c>
    </row>
    <row r="51" spans="1:7" ht="30" customHeight="1">
      <c r="A51" s="2" t="s">
        <v>90</v>
      </c>
      <c r="B51" s="9">
        <v>0</v>
      </c>
      <c r="C51" s="10">
        <f t="shared" si="0"/>
        <v>0</v>
      </c>
      <c r="D51" s="9">
        <v>25235</v>
      </c>
      <c r="E51" s="10">
        <f t="shared" si="1"/>
        <v>0.8282077007726766</v>
      </c>
      <c r="F51" s="9">
        <f t="shared" si="2"/>
        <v>25235</v>
      </c>
      <c r="G51" s="10">
        <f t="shared" si="3"/>
        <v>0.8282077007726766</v>
      </c>
    </row>
    <row r="52" spans="1:7" ht="30" customHeight="1">
      <c r="A52" s="2" t="s">
        <v>146</v>
      </c>
      <c r="B52" s="9">
        <v>0</v>
      </c>
      <c r="C52" s="10">
        <f t="shared" si="0"/>
        <v>0</v>
      </c>
      <c r="D52" s="9">
        <v>55117</v>
      </c>
      <c r="E52" s="10">
        <f t="shared" si="1"/>
        <v>1.8089290209426439</v>
      </c>
      <c r="F52" s="9">
        <f t="shared" si="2"/>
        <v>55117</v>
      </c>
      <c r="G52" s="10">
        <f t="shared" si="3"/>
        <v>1.8089290209426439</v>
      </c>
    </row>
    <row r="53" spans="1:7" ht="30" customHeight="1">
      <c r="A53" s="2" t="s">
        <v>91</v>
      </c>
      <c r="B53" s="9">
        <v>938</v>
      </c>
      <c r="C53" s="10">
        <f t="shared" si="0"/>
        <v>0.03078497417573888</v>
      </c>
      <c r="D53" s="9">
        <v>0</v>
      </c>
      <c r="E53" s="10">
        <f t="shared" si="1"/>
        <v>0</v>
      </c>
      <c r="F53" s="9">
        <f t="shared" si="2"/>
        <v>938</v>
      </c>
      <c r="G53" s="10">
        <f t="shared" si="3"/>
        <v>0.03078497417573888</v>
      </c>
    </row>
    <row r="54" spans="1:7" ht="30" customHeight="1">
      <c r="A54" s="2" t="s">
        <v>286</v>
      </c>
      <c r="B54" s="9">
        <v>1616</v>
      </c>
      <c r="C54" s="10">
        <f t="shared" si="0"/>
        <v>0.053036799859268687</v>
      </c>
      <c r="D54" s="9">
        <v>0</v>
      </c>
      <c r="E54" s="10">
        <f t="shared" si="1"/>
        <v>0</v>
      </c>
      <c r="F54" s="9">
        <f t="shared" si="2"/>
        <v>1616</v>
      </c>
      <c r="G54" s="10">
        <f t="shared" si="3"/>
        <v>0.053036799859268687</v>
      </c>
    </row>
    <row r="55" spans="1:7" ht="30" customHeight="1">
      <c r="A55" s="2" t="s">
        <v>555</v>
      </c>
      <c r="B55" s="9">
        <v>836</v>
      </c>
      <c r="C55" s="10">
        <f t="shared" si="0"/>
        <v>0.027437354382641475</v>
      </c>
      <c r="D55" s="9">
        <v>0</v>
      </c>
      <c r="E55" s="10">
        <f t="shared" si="1"/>
        <v>0</v>
      </c>
      <c r="F55" s="9">
        <f t="shared" si="2"/>
        <v>836</v>
      </c>
      <c r="G55" s="10">
        <f t="shared" si="3"/>
        <v>0.027437354382641475</v>
      </c>
    </row>
    <row r="56" spans="1:7" ht="30" customHeight="1">
      <c r="A56" s="2" t="s">
        <v>556</v>
      </c>
      <c r="B56" s="9">
        <v>79372</v>
      </c>
      <c r="C56" s="10">
        <f t="shared" si="0"/>
        <v>2.6049733158600707</v>
      </c>
      <c r="D56" s="9">
        <v>0</v>
      </c>
      <c r="E56" s="10">
        <f t="shared" si="1"/>
        <v>0</v>
      </c>
      <c r="F56" s="9">
        <f t="shared" si="2"/>
        <v>79372</v>
      </c>
      <c r="G56" s="10">
        <f t="shared" si="3"/>
        <v>2.6049733158600707</v>
      </c>
    </row>
    <row r="57" spans="1:7" ht="30" customHeight="1">
      <c r="A57" s="2" t="s">
        <v>402</v>
      </c>
      <c r="B57" s="9">
        <v>535</v>
      </c>
      <c r="C57" s="10">
        <f t="shared" si="0"/>
        <v>0.01755859401281482</v>
      </c>
      <c r="D57" s="9">
        <v>0</v>
      </c>
      <c r="E57" s="10">
        <f t="shared" si="1"/>
        <v>0</v>
      </c>
      <c r="F57" s="9">
        <f t="shared" si="2"/>
        <v>535</v>
      </c>
      <c r="G57" s="10">
        <f t="shared" si="3"/>
        <v>0.01755859401281482</v>
      </c>
    </row>
    <row r="58" spans="1:7" ht="30" customHeight="1">
      <c r="A58" s="2" t="s">
        <v>237</v>
      </c>
      <c r="B58" s="9">
        <v>1100</v>
      </c>
      <c r="C58" s="10">
        <f t="shared" si="0"/>
        <v>0.03610178208242299</v>
      </c>
      <c r="D58" s="9">
        <v>0</v>
      </c>
      <c r="E58" s="10">
        <f t="shared" si="1"/>
        <v>0</v>
      </c>
      <c r="F58" s="9">
        <f t="shared" si="2"/>
        <v>1100</v>
      </c>
      <c r="G58" s="10">
        <f t="shared" si="3"/>
        <v>0.03610178208242299</v>
      </c>
    </row>
    <row r="59" spans="1:7" ht="30" customHeight="1">
      <c r="A59" s="2" t="s">
        <v>557</v>
      </c>
      <c r="B59" s="9">
        <v>3328</v>
      </c>
      <c r="C59" s="10">
        <f t="shared" si="0"/>
        <v>0.10922430070027611</v>
      </c>
      <c r="D59" s="9">
        <v>0</v>
      </c>
      <c r="E59" s="10">
        <f t="shared" si="1"/>
        <v>0</v>
      </c>
      <c r="F59" s="9">
        <f t="shared" si="2"/>
        <v>3328</v>
      </c>
      <c r="G59" s="10">
        <f t="shared" si="3"/>
        <v>0.10922430070027611</v>
      </c>
    </row>
    <row r="60" spans="1:7" ht="30" customHeight="1">
      <c r="A60" s="2" t="s">
        <v>516</v>
      </c>
      <c r="B60" s="9">
        <v>3092</v>
      </c>
      <c r="C60" s="10">
        <f t="shared" si="0"/>
        <v>0.10147882745350173</v>
      </c>
      <c r="D60" s="9">
        <v>0</v>
      </c>
      <c r="E60" s="10">
        <f t="shared" si="1"/>
        <v>0</v>
      </c>
      <c r="F60" s="9">
        <f t="shared" si="2"/>
        <v>3092</v>
      </c>
      <c r="G60" s="10">
        <f t="shared" si="3"/>
        <v>0.10147882745350173</v>
      </c>
    </row>
    <row r="61" spans="1:7" ht="30" customHeight="1">
      <c r="A61" s="2" t="s">
        <v>517</v>
      </c>
      <c r="B61" s="9">
        <v>2258</v>
      </c>
      <c r="C61" s="10">
        <f t="shared" si="0"/>
        <v>0.07410711267464647</v>
      </c>
      <c r="D61" s="9">
        <v>0</v>
      </c>
      <c r="E61" s="10">
        <f t="shared" si="1"/>
        <v>0</v>
      </c>
      <c r="F61" s="9">
        <f t="shared" si="2"/>
        <v>2258</v>
      </c>
      <c r="G61" s="10">
        <f t="shared" si="3"/>
        <v>0.07410711267464647</v>
      </c>
    </row>
    <row r="62" spans="1:7" ht="30" customHeight="1">
      <c r="A62" s="2" t="s">
        <v>518</v>
      </c>
      <c r="B62" s="9">
        <v>19848</v>
      </c>
      <c r="C62" s="10">
        <f t="shared" si="0"/>
        <v>0.6514074279744833</v>
      </c>
      <c r="D62" s="9">
        <v>0</v>
      </c>
      <c r="E62" s="10">
        <f t="shared" si="1"/>
        <v>0</v>
      </c>
      <c r="F62" s="9">
        <f t="shared" si="2"/>
        <v>19848</v>
      </c>
      <c r="G62" s="10">
        <f t="shared" si="3"/>
        <v>0.6514074279744833</v>
      </c>
    </row>
    <row r="63" spans="1:7" ht="30" customHeight="1">
      <c r="A63" s="2" t="s">
        <v>397</v>
      </c>
      <c r="B63" s="9">
        <v>0</v>
      </c>
      <c r="C63" s="10">
        <f t="shared" si="0"/>
        <v>0</v>
      </c>
      <c r="D63" s="9">
        <v>5233</v>
      </c>
      <c r="E63" s="10">
        <f t="shared" si="1"/>
        <v>0.17174602330665412</v>
      </c>
      <c r="F63" s="9">
        <f t="shared" si="2"/>
        <v>5233</v>
      </c>
      <c r="G63" s="10">
        <f t="shared" si="3"/>
        <v>0.17174602330665412</v>
      </c>
    </row>
    <row r="64" spans="1:7" ht="30" customHeight="1">
      <c r="A64" s="2" t="s">
        <v>558</v>
      </c>
      <c r="B64" s="9">
        <v>0</v>
      </c>
      <c r="C64" s="10">
        <f t="shared" si="0"/>
        <v>0</v>
      </c>
      <c r="D64" s="9">
        <v>6829</v>
      </c>
      <c r="E64" s="10">
        <f t="shared" si="1"/>
        <v>0.22412642712806058</v>
      </c>
      <c r="F64" s="9">
        <f t="shared" si="2"/>
        <v>6829</v>
      </c>
      <c r="G64" s="10">
        <f t="shared" si="3"/>
        <v>0.22412642712806058</v>
      </c>
    </row>
    <row r="65" spans="1:7" ht="30" customHeight="1">
      <c r="A65" s="2" t="s">
        <v>127</v>
      </c>
      <c r="B65" s="9">
        <v>0</v>
      </c>
      <c r="C65" s="10">
        <f t="shared" si="0"/>
        <v>0</v>
      </c>
      <c r="D65" s="9">
        <v>72651</v>
      </c>
      <c r="E65" s="10">
        <f t="shared" si="1"/>
        <v>2.384391427336466</v>
      </c>
      <c r="F65" s="9">
        <f t="shared" si="2"/>
        <v>72651</v>
      </c>
      <c r="G65" s="10">
        <f t="shared" si="3"/>
        <v>2.384391427336466</v>
      </c>
    </row>
    <row r="66" spans="1:7" ht="30" customHeight="1">
      <c r="A66" s="2" t="s">
        <v>93</v>
      </c>
      <c r="B66" s="9">
        <v>0</v>
      </c>
      <c r="C66" s="10">
        <f t="shared" si="0"/>
        <v>0</v>
      </c>
      <c r="D66" s="9">
        <v>171451</v>
      </c>
      <c r="E66" s="10">
        <f t="shared" si="1"/>
        <v>5.626987854375914</v>
      </c>
      <c r="F66" s="9">
        <f t="shared" si="2"/>
        <v>171451</v>
      </c>
      <c r="G66" s="10">
        <f t="shared" si="3"/>
        <v>5.626987854375914</v>
      </c>
    </row>
    <row r="67" spans="1:7" ht="30" customHeight="1">
      <c r="A67" s="2" t="s">
        <v>94</v>
      </c>
      <c r="B67" s="9">
        <v>0</v>
      </c>
      <c r="C67" s="10">
        <f t="shared" si="0"/>
        <v>0</v>
      </c>
      <c r="D67" s="9">
        <v>216794</v>
      </c>
      <c r="E67" s="10">
        <f t="shared" si="1"/>
        <v>7.115136131615282</v>
      </c>
      <c r="F67" s="9">
        <f t="shared" si="2"/>
        <v>216794</v>
      </c>
      <c r="G67" s="10">
        <f t="shared" si="3"/>
        <v>7.115136131615282</v>
      </c>
    </row>
    <row r="68" spans="1:7" ht="30" customHeight="1">
      <c r="A68" s="2" t="s">
        <v>520</v>
      </c>
      <c r="B68" s="9">
        <v>0</v>
      </c>
      <c r="C68" s="10">
        <f t="shared" si="0"/>
        <v>0</v>
      </c>
      <c r="D68" s="9">
        <v>56809</v>
      </c>
      <c r="E68" s="10">
        <f t="shared" si="1"/>
        <v>1.864460125745789</v>
      </c>
      <c r="F68" s="9">
        <f t="shared" si="2"/>
        <v>56809</v>
      </c>
      <c r="G68" s="10">
        <f t="shared" si="3"/>
        <v>1.864460125745789</v>
      </c>
    </row>
    <row r="69" spans="1:7" ht="30" customHeight="1">
      <c r="A69" s="2" t="s">
        <v>405</v>
      </c>
      <c r="B69" s="9">
        <v>0</v>
      </c>
      <c r="C69" s="10">
        <f t="shared" si="0"/>
        <v>0</v>
      </c>
      <c r="D69" s="9">
        <v>1475</v>
      </c>
      <c r="E69" s="10">
        <f t="shared" si="1"/>
        <v>0.048409207792339926</v>
      </c>
      <c r="F69" s="9">
        <f t="shared" si="2"/>
        <v>1475</v>
      </c>
      <c r="G69" s="10">
        <f t="shared" si="3"/>
        <v>0.048409207792339926</v>
      </c>
    </row>
    <row r="70" spans="1:7" ht="30" customHeight="1">
      <c r="A70" s="2" t="s">
        <v>406</v>
      </c>
      <c r="B70" s="9">
        <v>0</v>
      </c>
      <c r="C70" s="10">
        <f t="shared" si="0"/>
        <v>0</v>
      </c>
      <c r="D70" s="9">
        <v>71877</v>
      </c>
      <c r="E70" s="10">
        <f t="shared" si="1"/>
        <v>2.3589889006711977</v>
      </c>
      <c r="F70" s="9">
        <f t="shared" si="2"/>
        <v>71877</v>
      </c>
      <c r="G70" s="10">
        <f t="shared" si="3"/>
        <v>2.3589889006711977</v>
      </c>
    </row>
    <row r="71" spans="1:7" ht="30" customHeight="1">
      <c r="A71" s="2" t="s">
        <v>521</v>
      </c>
      <c r="B71" s="9">
        <v>0</v>
      </c>
      <c r="C71" s="10">
        <f t="shared" si="0"/>
        <v>0</v>
      </c>
      <c r="D71" s="9">
        <v>6451</v>
      </c>
      <c r="E71" s="10">
        <f t="shared" si="1"/>
        <v>0.2117205420124643</v>
      </c>
      <c r="F71" s="9">
        <f t="shared" si="2"/>
        <v>6451</v>
      </c>
      <c r="G71" s="10">
        <f t="shared" si="3"/>
        <v>0.2117205420124643</v>
      </c>
    </row>
    <row r="72" spans="1:7" ht="30" customHeight="1">
      <c r="A72" s="2" t="s">
        <v>523</v>
      </c>
      <c r="B72" s="9">
        <v>0</v>
      </c>
      <c r="C72" s="10">
        <f t="shared" si="0"/>
        <v>0</v>
      </c>
      <c r="D72" s="9">
        <v>2806</v>
      </c>
      <c r="E72" s="10">
        <f t="shared" si="1"/>
        <v>0.09209236411207175</v>
      </c>
      <c r="F72" s="9">
        <f t="shared" si="2"/>
        <v>2806</v>
      </c>
      <c r="G72" s="10">
        <f t="shared" si="3"/>
        <v>0.09209236411207175</v>
      </c>
    </row>
    <row r="73" spans="1:7" ht="30" customHeight="1">
      <c r="A73" s="2" t="s">
        <v>398</v>
      </c>
      <c r="B73" s="9">
        <v>0</v>
      </c>
      <c r="C73" s="10">
        <f aca="true" t="shared" si="4" ref="C73:C85">(B73*100)/$F$85</f>
        <v>0</v>
      </c>
      <c r="D73" s="9">
        <v>5037</v>
      </c>
      <c r="E73" s="10">
        <f aca="true" t="shared" si="5" ref="E73:E85">(D73*100)/$F$85</f>
        <v>0.1653133421356042</v>
      </c>
      <c r="F73" s="9">
        <f aca="true" t="shared" si="6" ref="F73:F85">B73+D73</f>
        <v>5037</v>
      </c>
      <c r="G73" s="10">
        <f aca="true" t="shared" si="7" ref="G73:G85">(F73*100)/$F$85</f>
        <v>0.1653133421356042</v>
      </c>
    </row>
    <row r="74" spans="1:7" ht="30" customHeight="1">
      <c r="A74" s="2" t="s">
        <v>559</v>
      </c>
      <c r="B74" s="9">
        <v>0</v>
      </c>
      <c r="C74" s="10">
        <f t="shared" si="4"/>
        <v>0</v>
      </c>
      <c r="D74" s="9">
        <v>9243</v>
      </c>
      <c r="E74" s="10">
        <f t="shared" si="5"/>
        <v>0.30335342889803246</v>
      </c>
      <c r="F74" s="9">
        <f t="shared" si="6"/>
        <v>9243</v>
      </c>
      <c r="G74" s="10">
        <f t="shared" si="7"/>
        <v>0.30335342889803246</v>
      </c>
    </row>
    <row r="75" spans="1:7" ht="30" customHeight="1">
      <c r="A75" s="2" t="s">
        <v>95</v>
      </c>
      <c r="B75" s="9">
        <v>0</v>
      </c>
      <c r="C75" s="10">
        <f t="shared" si="4"/>
        <v>0</v>
      </c>
      <c r="D75" s="9">
        <v>15920</v>
      </c>
      <c r="E75" s="10">
        <f t="shared" si="5"/>
        <v>0.5224912461383401</v>
      </c>
      <c r="F75" s="9">
        <f t="shared" si="6"/>
        <v>15920</v>
      </c>
      <c r="G75" s="10">
        <f t="shared" si="7"/>
        <v>0.5224912461383401</v>
      </c>
    </row>
    <row r="76" spans="1:7" ht="30" customHeight="1">
      <c r="A76" s="2" t="s">
        <v>130</v>
      </c>
      <c r="B76" s="9">
        <v>0</v>
      </c>
      <c r="C76" s="10">
        <f t="shared" si="4"/>
        <v>0</v>
      </c>
      <c r="D76" s="9">
        <v>169767</v>
      </c>
      <c r="E76" s="10">
        <f t="shared" si="5"/>
        <v>5.571719307987913</v>
      </c>
      <c r="F76" s="9">
        <f t="shared" si="6"/>
        <v>169767</v>
      </c>
      <c r="G76" s="10">
        <f t="shared" si="7"/>
        <v>5.571719307987913</v>
      </c>
    </row>
    <row r="77" spans="1:7" ht="30" customHeight="1">
      <c r="A77" s="2" t="s">
        <v>97</v>
      </c>
      <c r="B77" s="9">
        <v>0</v>
      </c>
      <c r="C77" s="10">
        <f t="shared" si="4"/>
        <v>0</v>
      </c>
      <c r="D77" s="9">
        <v>169334</v>
      </c>
      <c r="E77" s="10">
        <f t="shared" si="5"/>
        <v>5.557508333768196</v>
      </c>
      <c r="F77" s="9">
        <f t="shared" si="6"/>
        <v>169334</v>
      </c>
      <c r="G77" s="10">
        <f t="shared" si="7"/>
        <v>5.557508333768196</v>
      </c>
    </row>
    <row r="78" spans="1:7" ht="30" customHeight="1">
      <c r="A78" s="2" t="s">
        <v>525</v>
      </c>
      <c r="B78" s="9">
        <v>0</v>
      </c>
      <c r="C78" s="10">
        <f t="shared" si="4"/>
        <v>0</v>
      </c>
      <c r="D78" s="9">
        <v>18437</v>
      </c>
      <c r="E78" s="10">
        <f t="shared" si="5"/>
        <v>0.6050986875033025</v>
      </c>
      <c r="F78" s="9">
        <f t="shared" si="6"/>
        <v>18437</v>
      </c>
      <c r="G78" s="10">
        <f t="shared" si="7"/>
        <v>0.6050986875033025</v>
      </c>
    </row>
    <row r="79" spans="1:7" ht="30" customHeight="1">
      <c r="A79" s="2" t="s">
        <v>590</v>
      </c>
      <c r="B79" s="9">
        <v>0</v>
      </c>
      <c r="C79" s="10">
        <f t="shared" si="4"/>
        <v>0</v>
      </c>
      <c r="D79" s="9">
        <v>541</v>
      </c>
      <c r="E79" s="10">
        <f t="shared" si="5"/>
        <v>0.01775551282417349</v>
      </c>
      <c r="F79" s="9">
        <f t="shared" si="6"/>
        <v>541</v>
      </c>
      <c r="G79" s="10">
        <f t="shared" si="7"/>
        <v>0.01775551282417349</v>
      </c>
    </row>
    <row r="80" spans="1:7" ht="30" customHeight="1">
      <c r="A80" s="2" t="s">
        <v>54</v>
      </c>
      <c r="B80" s="9">
        <v>0</v>
      </c>
      <c r="C80" s="10">
        <f t="shared" si="4"/>
        <v>0</v>
      </c>
      <c r="D80" s="9">
        <v>39750</v>
      </c>
      <c r="E80" s="10">
        <f t="shared" si="5"/>
        <v>1.3045871252511945</v>
      </c>
      <c r="F80" s="9">
        <f t="shared" si="6"/>
        <v>39750</v>
      </c>
      <c r="G80" s="10">
        <f t="shared" si="7"/>
        <v>1.3045871252511945</v>
      </c>
    </row>
    <row r="81" spans="1:7" ht="30" customHeight="1">
      <c r="A81" s="2" t="s">
        <v>591</v>
      </c>
      <c r="B81" s="9">
        <v>0</v>
      </c>
      <c r="C81" s="10">
        <f t="shared" si="4"/>
        <v>0</v>
      </c>
      <c r="D81" s="9">
        <v>5289</v>
      </c>
      <c r="E81" s="10">
        <f t="shared" si="5"/>
        <v>0.17358393221266838</v>
      </c>
      <c r="F81" s="9">
        <f t="shared" si="6"/>
        <v>5289</v>
      </c>
      <c r="G81" s="10">
        <f t="shared" si="7"/>
        <v>0.17358393221266838</v>
      </c>
    </row>
    <row r="82" spans="1:7" ht="30" customHeight="1">
      <c r="A82" s="2" t="s">
        <v>527</v>
      </c>
      <c r="B82" s="9">
        <v>0</v>
      </c>
      <c r="C82" s="10">
        <f t="shared" si="4"/>
        <v>0</v>
      </c>
      <c r="D82" s="9">
        <v>24817</v>
      </c>
      <c r="E82" s="10">
        <f t="shared" si="5"/>
        <v>0.8144890235813559</v>
      </c>
      <c r="F82" s="9">
        <f t="shared" si="6"/>
        <v>24817</v>
      </c>
      <c r="G82" s="10">
        <f t="shared" si="7"/>
        <v>0.8144890235813559</v>
      </c>
    </row>
    <row r="83" spans="1:7" ht="30" customHeight="1">
      <c r="A83" s="2" t="s">
        <v>403</v>
      </c>
      <c r="B83" s="9">
        <v>3453</v>
      </c>
      <c r="C83" s="10">
        <f t="shared" si="4"/>
        <v>0.11332677593691509</v>
      </c>
      <c r="D83" s="9">
        <v>0</v>
      </c>
      <c r="E83" s="10">
        <f t="shared" si="5"/>
        <v>0</v>
      </c>
      <c r="F83" s="9">
        <f t="shared" si="6"/>
        <v>3453</v>
      </c>
      <c r="G83" s="10">
        <f t="shared" si="7"/>
        <v>0.11332677593691509</v>
      </c>
    </row>
    <row r="84" spans="1:7" ht="30" customHeight="1">
      <c r="A84" s="2" t="s">
        <v>560</v>
      </c>
      <c r="B84" s="9">
        <v>436</v>
      </c>
      <c r="C84" s="10">
        <f t="shared" si="4"/>
        <v>0.01430943362539675</v>
      </c>
      <c r="D84" s="9">
        <v>0</v>
      </c>
      <c r="E84" s="10">
        <f t="shared" si="5"/>
        <v>0</v>
      </c>
      <c r="F84" s="9">
        <f t="shared" si="6"/>
        <v>436</v>
      </c>
      <c r="G84" s="10">
        <f t="shared" si="7"/>
        <v>0.01430943362539675</v>
      </c>
    </row>
    <row r="85" spans="1:7" ht="30" customHeight="1">
      <c r="A85" s="19" t="s">
        <v>132</v>
      </c>
      <c r="B85" s="12">
        <f aca="true" t="shared" si="8" ref="B85:D85">SUM(B8:B84)</f>
        <v>1636201</v>
      </c>
      <c r="C85" s="22">
        <f t="shared" si="4"/>
        <v>53.69979267731144</v>
      </c>
      <c r="D85" s="12">
        <f t="shared" si="8"/>
        <v>1410740</v>
      </c>
      <c r="E85" s="22">
        <f t="shared" si="5"/>
        <v>46.30020732268856</v>
      </c>
      <c r="F85" s="12">
        <f t="shared" si="6"/>
        <v>3046941</v>
      </c>
      <c r="G85" s="22">
        <f t="shared" si="7"/>
        <v>100</v>
      </c>
    </row>
    <row r="86" spans="1:7" ht="30" customHeight="1">
      <c r="A86" s="35" t="s">
        <v>562</v>
      </c>
      <c r="B86" s="35"/>
      <c r="C86" s="35"/>
      <c r="D86" s="35"/>
      <c r="E86" s="35"/>
      <c r="F86" s="35"/>
      <c r="G86" s="35"/>
    </row>
    <row r="87" spans="1:7" ht="15" customHeight="1">
      <c r="A87" s="32" t="s">
        <v>563</v>
      </c>
      <c r="B87" s="32"/>
      <c r="C87" s="32"/>
      <c r="D87" s="32"/>
      <c r="E87" s="32"/>
      <c r="F87" s="32"/>
      <c r="G87" s="32"/>
    </row>
  </sheetData>
  <mergeCells count="8">
    <mergeCell ref="A2:G2"/>
    <mergeCell ref="A4:G4"/>
    <mergeCell ref="A86:G86"/>
    <mergeCell ref="A87:G87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592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78</v>
      </c>
      <c r="B8" s="7">
        <v>2088</v>
      </c>
      <c r="C8" s="8">
        <f>(B8*100)/$F$36</f>
        <v>1.0795216602298636</v>
      </c>
      <c r="D8" s="7">
        <v>0</v>
      </c>
      <c r="E8" s="8">
        <f>(D8*100)/$F$36</f>
        <v>0</v>
      </c>
      <c r="F8" s="7">
        <f>B8+D8</f>
        <v>2088</v>
      </c>
      <c r="G8" s="8">
        <f>(F8*100)/$F$36</f>
        <v>1.0795216602298636</v>
      </c>
    </row>
    <row r="9" spans="1:7" ht="30" customHeight="1">
      <c r="A9" s="2" t="s">
        <v>79</v>
      </c>
      <c r="B9" s="9">
        <v>128</v>
      </c>
      <c r="C9" s="10">
        <f aca="true" t="shared" si="0" ref="C9:C36">(B9*100)/$F$36</f>
        <v>0.06617757304091118</v>
      </c>
      <c r="D9" s="9">
        <v>0</v>
      </c>
      <c r="E9" s="10">
        <f aca="true" t="shared" si="1" ref="E9:E36">(D9*100)/$F$36</f>
        <v>0</v>
      </c>
      <c r="F9" s="9">
        <f aca="true" t="shared" si="2" ref="F9:F35">B9+D9</f>
        <v>128</v>
      </c>
      <c r="G9" s="10">
        <f aca="true" t="shared" si="3" ref="G9:G36">(F9*100)/$F$36</f>
        <v>0.06617757304091118</v>
      </c>
    </row>
    <row r="10" spans="1:7" ht="30" customHeight="1">
      <c r="A10" s="2" t="s">
        <v>105</v>
      </c>
      <c r="B10" s="9">
        <v>0</v>
      </c>
      <c r="C10" s="10">
        <f t="shared" si="0"/>
        <v>0</v>
      </c>
      <c r="D10" s="9">
        <v>1035</v>
      </c>
      <c r="E10" s="10">
        <f t="shared" si="1"/>
        <v>0.5351077195104927</v>
      </c>
      <c r="F10" s="9">
        <f t="shared" si="2"/>
        <v>1035</v>
      </c>
      <c r="G10" s="10">
        <f t="shared" si="3"/>
        <v>0.5351077195104927</v>
      </c>
    </row>
    <row r="11" spans="1:7" ht="30" customHeight="1">
      <c r="A11" s="2" t="s">
        <v>82</v>
      </c>
      <c r="B11" s="9">
        <v>0</v>
      </c>
      <c r="C11" s="10">
        <f t="shared" si="0"/>
        <v>0</v>
      </c>
      <c r="D11" s="9">
        <v>2462</v>
      </c>
      <c r="E11" s="10">
        <f t="shared" si="1"/>
        <v>1.2728842564587761</v>
      </c>
      <c r="F11" s="9">
        <f t="shared" si="2"/>
        <v>2462</v>
      </c>
      <c r="G11" s="10">
        <f t="shared" si="3"/>
        <v>1.2728842564587761</v>
      </c>
    </row>
    <row r="12" spans="1:7" ht="30" customHeight="1">
      <c r="A12" s="2" t="s">
        <v>83</v>
      </c>
      <c r="B12" s="9">
        <v>0</v>
      </c>
      <c r="C12" s="10">
        <f t="shared" si="0"/>
        <v>0</v>
      </c>
      <c r="D12" s="9">
        <v>3181</v>
      </c>
      <c r="E12" s="10">
        <f t="shared" si="1"/>
        <v>1.6446160925245192</v>
      </c>
      <c r="F12" s="9">
        <f t="shared" si="2"/>
        <v>3181</v>
      </c>
      <c r="G12" s="10">
        <f t="shared" si="3"/>
        <v>1.6446160925245192</v>
      </c>
    </row>
    <row r="13" spans="1:7" ht="30" customHeight="1">
      <c r="A13" s="2" t="s">
        <v>546</v>
      </c>
      <c r="B13" s="9">
        <v>0</v>
      </c>
      <c r="C13" s="10">
        <f t="shared" si="0"/>
        <v>0</v>
      </c>
      <c r="D13" s="9">
        <v>423</v>
      </c>
      <c r="E13" s="10">
        <f t="shared" si="1"/>
        <v>0.21869619840863616</v>
      </c>
      <c r="F13" s="9">
        <f t="shared" si="2"/>
        <v>423</v>
      </c>
      <c r="G13" s="10">
        <f t="shared" si="3"/>
        <v>0.21869619840863616</v>
      </c>
    </row>
    <row r="14" spans="1:7" ht="30" customHeight="1">
      <c r="A14" s="2" t="s">
        <v>84</v>
      </c>
      <c r="B14" s="9">
        <v>0</v>
      </c>
      <c r="C14" s="10">
        <f t="shared" si="0"/>
        <v>0</v>
      </c>
      <c r="D14" s="9">
        <v>3551</v>
      </c>
      <c r="E14" s="10">
        <f t="shared" si="1"/>
        <v>1.8359106395959033</v>
      </c>
      <c r="F14" s="9">
        <f t="shared" si="2"/>
        <v>3551</v>
      </c>
      <c r="G14" s="10">
        <f t="shared" si="3"/>
        <v>1.8359106395959033</v>
      </c>
    </row>
    <row r="15" spans="1:7" ht="30" customHeight="1">
      <c r="A15" s="2" t="s">
        <v>61</v>
      </c>
      <c r="B15" s="9">
        <v>0</v>
      </c>
      <c r="C15" s="10">
        <f t="shared" si="0"/>
        <v>0</v>
      </c>
      <c r="D15" s="9">
        <v>244</v>
      </c>
      <c r="E15" s="10">
        <f t="shared" si="1"/>
        <v>0.12615099860923695</v>
      </c>
      <c r="F15" s="9">
        <f t="shared" si="2"/>
        <v>244</v>
      </c>
      <c r="G15" s="10">
        <f t="shared" si="3"/>
        <v>0.12615099860923695</v>
      </c>
    </row>
    <row r="16" spans="1:7" ht="30" customHeight="1">
      <c r="A16" s="2" t="s">
        <v>75</v>
      </c>
      <c r="B16" s="9">
        <v>19467</v>
      </c>
      <c r="C16" s="10">
        <f t="shared" si="0"/>
        <v>10.064678237401703</v>
      </c>
      <c r="D16" s="9">
        <v>0</v>
      </c>
      <c r="E16" s="10">
        <f t="shared" si="1"/>
        <v>0</v>
      </c>
      <c r="F16" s="9">
        <f t="shared" si="2"/>
        <v>19467</v>
      </c>
      <c r="G16" s="10">
        <f t="shared" si="3"/>
        <v>10.064678237401703</v>
      </c>
    </row>
    <row r="17" spans="1:7" ht="30" customHeight="1">
      <c r="A17" s="2" t="s">
        <v>86</v>
      </c>
      <c r="B17" s="9">
        <v>26220</v>
      </c>
      <c r="C17" s="10">
        <f t="shared" si="0"/>
        <v>13.556062227599151</v>
      </c>
      <c r="D17" s="9">
        <v>0</v>
      </c>
      <c r="E17" s="10">
        <f t="shared" si="1"/>
        <v>0</v>
      </c>
      <c r="F17" s="9">
        <f t="shared" si="2"/>
        <v>26220</v>
      </c>
      <c r="G17" s="10">
        <f t="shared" si="3"/>
        <v>13.556062227599151</v>
      </c>
    </row>
    <row r="18" spans="1:7" ht="30" customHeight="1">
      <c r="A18" s="2" t="s">
        <v>87</v>
      </c>
      <c r="B18" s="9">
        <v>7177</v>
      </c>
      <c r="C18" s="10">
        <f t="shared" si="0"/>
        <v>3.710597200895465</v>
      </c>
      <c r="D18" s="9">
        <v>0</v>
      </c>
      <c r="E18" s="10">
        <f t="shared" si="1"/>
        <v>0</v>
      </c>
      <c r="F18" s="9">
        <f t="shared" si="2"/>
        <v>7177</v>
      </c>
      <c r="G18" s="10">
        <f t="shared" si="3"/>
        <v>3.710597200895465</v>
      </c>
    </row>
    <row r="19" spans="1:7" ht="30" customHeight="1">
      <c r="A19" s="2" t="s">
        <v>216</v>
      </c>
      <c r="B19" s="9">
        <v>0</v>
      </c>
      <c r="C19" s="10">
        <f t="shared" si="0"/>
        <v>0</v>
      </c>
      <c r="D19" s="9">
        <v>3833</v>
      </c>
      <c r="E19" s="10">
        <f t="shared" si="1"/>
        <v>1.9817081052016607</v>
      </c>
      <c r="F19" s="9">
        <f t="shared" si="2"/>
        <v>3833</v>
      </c>
      <c r="G19" s="10">
        <f t="shared" si="3"/>
        <v>1.9817081052016607</v>
      </c>
    </row>
    <row r="20" spans="1:7" ht="30" customHeight="1">
      <c r="A20" s="2" t="s">
        <v>462</v>
      </c>
      <c r="B20" s="9">
        <v>0</v>
      </c>
      <c r="C20" s="10">
        <f t="shared" si="0"/>
        <v>0</v>
      </c>
      <c r="D20" s="9">
        <v>156</v>
      </c>
      <c r="E20" s="10">
        <f t="shared" si="1"/>
        <v>0.0806539171436105</v>
      </c>
      <c r="F20" s="9">
        <f t="shared" si="2"/>
        <v>156</v>
      </c>
      <c r="G20" s="10">
        <f t="shared" si="3"/>
        <v>0.0806539171436105</v>
      </c>
    </row>
    <row r="21" spans="1:7" ht="30" customHeight="1">
      <c r="A21" s="2" t="s">
        <v>88</v>
      </c>
      <c r="B21" s="9">
        <v>0</v>
      </c>
      <c r="C21" s="10">
        <f t="shared" si="0"/>
        <v>0</v>
      </c>
      <c r="D21" s="9">
        <v>3025</v>
      </c>
      <c r="E21" s="10">
        <f t="shared" si="1"/>
        <v>1.5639621753809088</v>
      </c>
      <c r="F21" s="9">
        <f t="shared" si="2"/>
        <v>3025</v>
      </c>
      <c r="G21" s="10">
        <f t="shared" si="3"/>
        <v>1.5639621753809088</v>
      </c>
    </row>
    <row r="22" spans="1:7" ht="30" customHeight="1">
      <c r="A22" s="2" t="s">
        <v>89</v>
      </c>
      <c r="B22" s="9">
        <v>0</v>
      </c>
      <c r="C22" s="10">
        <f t="shared" si="0"/>
        <v>0</v>
      </c>
      <c r="D22" s="9">
        <v>31237</v>
      </c>
      <c r="E22" s="10">
        <f t="shared" si="1"/>
        <v>16.149912883429238</v>
      </c>
      <c r="F22" s="9">
        <f t="shared" si="2"/>
        <v>31237</v>
      </c>
      <c r="G22" s="10">
        <f t="shared" si="3"/>
        <v>16.149912883429238</v>
      </c>
    </row>
    <row r="23" spans="1:7" ht="30" customHeight="1">
      <c r="A23" s="2" t="s">
        <v>62</v>
      </c>
      <c r="B23" s="9">
        <v>0</v>
      </c>
      <c r="C23" s="10">
        <f t="shared" si="0"/>
        <v>0</v>
      </c>
      <c r="D23" s="9">
        <v>12826</v>
      </c>
      <c r="E23" s="10">
        <f t="shared" si="1"/>
        <v>6.631199623615053</v>
      </c>
      <c r="F23" s="9">
        <f t="shared" si="2"/>
        <v>12826</v>
      </c>
      <c r="G23" s="10">
        <f t="shared" si="3"/>
        <v>6.631199623615053</v>
      </c>
    </row>
    <row r="24" spans="1:7" ht="30" customHeight="1">
      <c r="A24" s="2" t="s">
        <v>63</v>
      </c>
      <c r="B24" s="9">
        <v>0</v>
      </c>
      <c r="C24" s="10">
        <f t="shared" si="0"/>
        <v>0</v>
      </c>
      <c r="D24" s="9">
        <v>121</v>
      </c>
      <c r="E24" s="10">
        <f t="shared" si="1"/>
        <v>0.06255848701523635</v>
      </c>
      <c r="F24" s="9">
        <f t="shared" si="2"/>
        <v>121</v>
      </c>
      <c r="G24" s="10">
        <f t="shared" si="3"/>
        <v>0.06255848701523635</v>
      </c>
    </row>
    <row r="25" spans="1:7" ht="30" customHeight="1">
      <c r="A25" s="2" t="s">
        <v>64</v>
      </c>
      <c r="B25" s="9">
        <v>0</v>
      </c>
      <c r="C25" s="10">
        <f t="shared" si="0"/>
        <v>0</v>
      </c>
      <c r="D25" s="9">
        <v>21508</v>
      </c>
      <c r="E25" s="10">
        <f t="shared" si="1"/>
        <v>11.119900320030608</v>
      </c>
      <c r="F25" s="9">
        <f t="shared" si="2"/>
        <v>21508</v>
      </c>
      <c r="G25" s="10">
        <f t="shared" si="3"/>
        <v>11.119900320030608</v>
      </c>
    </row>
    <row r="26" spans="1:7" ht="30" customHeight="1">
      <c r="A26" s="2" t="s">
        <v>65</v>
      </c>
      <c r="B26" s="9">
        <v>0</v>
      </c>
      <c r="C26" s="10">
        <f t="shared" si="0"/>
        <v>0</v>
      </c>
      <c r="D26" s="9">
        <v>4255</v>
      </c>
      <c r="E26" s="10">
        <f t="shared" si="1"/>
        <v>2.199887291320915</v>
      </c>
      <c r="F26" s="9">
        <f t="shared" si="2"/>
        <v>4255</v>
      </c>
      <c r="G26" s="10">
        <f t="shared" si="3"/>
        <v>2.199887291320915</v>
      </c>
    </row>
    <row r="27" spans="1:7" ht="30" customHeight="1">
      <c r="A27" s="2" t="s">
        <v>92</v>
      </c>
      <c r="B27" s="9">
        <v>3857</v>
      </c>
      <c r="C27" s="10">
        <f t="shared" si="0"/>
        <v>1.9941164001468314</v>
      </c>
      <c r="D27" s="9">
        <v>0</v>
      </c>
      <c r="E27" s="10">
        <f t="shared" si="1"/>
        <v>0</v>
      </c>
      <c r="F27" s="9">
        <f t="shared" si="2"/>
        <v>3857</v>
      </c>
      <c r="G27" s="10">
        <f t="shared" si="3"/>
        <v>1.9941164001468314</v>
      </c>
    </row>
    <row r="28" spans="1:7" ht="30" customHeight="1">
      <c r="A28" s="2" t="s">
        <v>127</v>
      </c>
      <c r="B28" s="9">
        <v>0</v>
      </c>
      <c r="C28" s="10">
        <f t="shared" si="0"/>
        <v>0</v>
      </c>
      <c r="D28" s="9">
        <v>6990</v>
      </c>
      <c r="E28" s="10">
        <f t="shared" si="1"/>
        <v>3.613915902781009</v>
      </c>
      <c r="F28" s="9">
        <f t="shared" si="2"/>
        <v>6990</v>
      </c>
      <c r="G28" s="10">
        <f t="shared" si="3"/>
        <v>3.613915902781009</v>
      </c>
    </row>
    <row r="29" spans="1:7" ht="30" customHeight="1">
      <c r="A29" s="2" t="s">
        <v>93</v>
      </c>
      <c r="B29" s="9">
        <v>0</v>
      </c>
      <c r="C29" s="10">
        <f t="shared" si="0"/>
        <v>0</v>
      </c>
      <c r="D29" s="9">
        <v>21182</v>
      </c>
      <c r="E29" s="10">
        <f t="shared" si="1"/>
        <v>10.951354313692036</v>
      </c>
      <c r="F29" s="9">
        <f t="shared" si="2"/>
        <v>21182</v>
      </c>
      <c r="G29" s="10">
        <f t="shared" si="3"/>
        <v>10.951354313692036</v>
      </c>
    </row>
    <row r="30" spans="1:7" ht="30" customHeight="1">
      <c r="A30" s="2" t="s">
        <v>94</v>
      </c>
      <c r="B30" s="9">
        <v>0</v>
      </c>
      <c r="C30" s="10">
        <f t="shared" si="0"/>
        <v>0</v>
      </c>
      <c r="D30" s="9">
        <v>7674</v>
      </c>
      <c r="E30" s="10">
        <f t="shared" si="1"/>
        <v>3.9675523087183784</v>
      </c>
      <c r="F30" s="9">
        <f t="shared" si="2"/>
        <v>7674</v>
      </c>
      <c r="G30" s="10">
        <f t="shared" si="3"/>
        <v>3.9675523087183784</v>
      </c>
    </row>
    <row r="31" spans="1:7" ht="30" customHeight="1">
      <c r="A31" s="2" t="s">
        <v>66</v>
      </c>
      <c r="B31" s="9">
        <v>0</v>
      </c>
      <c r="C31" s="10">
        <f t="shared" si="0"/>
        <v>0</v>
      </c>
      <c r="D31" s="9">
        <v>5685</v>
      </c>
      <c r="E31" s="10">
        <f t="shared" si="1"/>
        <v>2.939214865137344</v>
      </c>
      <c r="F31" s="9">
        <f t="shared" si="2"/>
        <v>5685</v>
      </c>
      <c r="G31" s="10">
        <f t="shared" si="3"/>
        <v>2.939214865137344</v>
      </c>
    </row>
    <row r="32" spans="1:7" ht="30" customHeight="1">
      <c r="A32" s="2" t="s">
        <v>95</v>
      </c>
      <c r="B32" s="9">
        <v>0</v>
      </c>
      <c r="C32" s="10">
        <f t="shared" si="0"/>
        <v>0</v>
      </c>
      <c r="D32" s="9">
        <v>1492</v>
      </c>
      <c r="E32" s="10">
        <f t="shared" si="1"/>
        <v>0.771382335758121</v>
      </c>
      <c r="F32" s="9">
        <f t="shared" si="2"/>
        <v>1492</v>
      </c>
      <c r="G32" s="10">
        <f t="shared" si="3"/>
        <v>0.771382335758121</v>
      </c>
    </row>
    <row r="33" spans="1:7" ht="30" customHeight="1">
      <c r="A33" s="2" t="s">
        <v>130</v>
      </c>
      <c r="B33" s="9">
        <v>0</v>
      </c>
      <c r="C33" s="10">
        <f t="shared" si="0"/>
        <v>0</v>
      </c>
      <c r="D33" s="9">
        <v>2413</v>
      </c>
      <c r="E33" s="10">
        <f t="shared" si="1"/>
        <v>1.2475506542790522</v>
      </c>
      <c r="F33" s="9">
        <f t="shared" si="2"/>
        <v>2413</v>
      </c>
      <c r="G33" s="10">
        <f t="shared" si="3"/>
        <v>1.2475506542790522</v>
      </c>
    </row>
    <row r="34" spans="1:7" ht="30" customHeight="1">
      <c r="A34" s="2" t="s">
        <v>97</v>
      </c>
      <c r="B34" s="9">
        <v>0</v>
      </c>
      <c r="C34" s="10">
        <f t="shared" si="0"/>
        <v>0</v>
      </c>
      <c r="D34" s="9">
        <v>401</v>
      </c>
      <c r="E34" s="10">
        <f t="shared" si="1"/>
        <v>0.20732192804222957</v>
      </c>
      <c r="F34" s="9">
        <f t="shared" si="2"/>
        <v>401</v>
      </c>
      <c r="G34" s="10">
        <f t="shared" si="3"/>
        <v>0.20732192804222957</v>
      </c>
    </row>
    <row r="35" spans="1:7" ht="30" customHeight="1">
      <c r="A35" s="2" t="s">
        <v>54</v>
      </c>
      <c r="B35" s="9">
        <v>0</v>
      </c>
      <c r="C35" s="10">
        <f t="shared" si="0"/>
        <v>0</v>
      </c>
      <c r="D35" s="9">
        <v>788</v>
      </c>
      <c r="E35" s="10">
        <f t="shared" si="1"/>
        <v>0.40740568403310945</v>
      </c>
      <c r="F35" s="9">
        <f t="shared" si="2"/>
        <v>788</v>
      </c>
      <c r="G35" s="10">
        <f t="shared" si="3"/>
        <v>0.40740568403310945</v>
      </c>
    </row>
    <row r="36" spans="1:7" ht="30" customHeight="1">
      <c r="A36" s="19" t="s">
        <v>132</v>
      </c>
      <c r="B36" s="12">
        <f aca="true" t="shared" si="4" ref="B36:F36">SUM(B8:B35)</f>
        <v>58937</v>
      </c>
      <c r="C36" s="22">
        <f t="shared" si="0"/>
        <v>30.471153299313926</v>
      </c>
      <c r="D36" s="12">
        <f t="shared" si="4"/>
        <v>134482</v>
      </c>
      <c r="E36" s="22">
        <f t="shared" si="1"/>
        <v>69.52884670068607</v>
      </c>
      <c r="F36" s="12">
        <f t="shared" si="4"/>
        <v>193419</v>
      </c>
      <c r="G36" s="22">
        <f t="shared" si="3"/>
        <v>100</v>
      </c>
    </row>
    <row r="37" spans="1:7" ht="30" customHeight="1">
      <c r="A37" s="35" t="s">
        <v>562</v>
      </c>
      <c r="B37" s="35"/>
      <c r="C37" s="35"/>
      <c r="D37" s="35"/>
      <c r="E37" s="35"/>
      <c r="F37" s="35"/>
      <c r="G37" s="35"/>
    </row>
    <row r="38" spans="1:7" ht="15" customHeight="1">
      <c r="A38" s="32" t="s">
        <v>563</v>
      </c>
      <c r="B38" s="32"/>
      <c r="C38" s="32"/>
      <c r="D38" s="32"/>
      <c r="E38" s="32"/>
      <c r="F38" s="32"/>
      <c r="G38" s="32"/>
    </row>
  </sheetData>
  <mergeCells count="8">
    <mergeCell ref="A2:G2"/>
    <mergeCell ref="A4:G4"/>
    <mergeCell ref="A37:G37"/>
    <mergeCell ref="A38:G38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564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5" t="s">
        <v>18</v>
      </c>
      <c r="C7" s="15" t="s">
        <v>74</v>
      </c>
      <c r="D7" s="15" t="s">
        <v>18</v>
      </c>
      <c r="E7" s="15" t="s">
        <v>74</v>
      </c>
      <c r="F7" s="15" t="s">
        <v>18</v>
      </c>
      <c r="G7" s="14" t="s">
        <v>74</v>
      </c>
    </row>
    <row r="8" spans="1:7" ht="30" customHeight="1">
      <c r="A8" s="6" t="s">
        <v>133</v>
      </c>
      <c r="B8" s="7">
        <v>124</v>
      </c>
      <c r="C8" s="8">
        <f>(B8*100)/$F$40</f>
        <v>0.0350526071790001</v>
      </c>
      <c r="D8" s="7">
        <v>0</v>
      </c>
      <c r="E8" s="8">
        <f>(D8*100)/$F$40</f>
        <v>0</v>
      </c>
      <c r="F8" s="7">
        <f>B8+D8</f>
        <v>124</v>
      </c>
      <c r="G8" s="8">
        <f aca="true" t="shared" si="0" ref="G8:G40">(F8*100)/$F$40</f>
        <v>0.0350526071790001</v>
      </c>
    </row>
    <row r="9" spans="1:7" ht="30" customHeight="1">
      <c r="A9" s="2" t="s">
        <v>134</v>
      </c>
      <c r="B9" s="9">
        <v>238</v>
      </c>
      <c r="C9" s="10">
        <f aca="true" t="shared" si="1" ref="C9:C40">(B9*100)/$F$40</f>
        <v>0.06727839119840341</v>
      </c>
      <c r="D9" s="9">
        <v>0</v>
      </c>
      <c r="E9" s="10">
        <f aca="true" t="shared" si="2" ref="E9:E40">(D9*100)/$F$40</f>
        <v>0</v>
      </c>
      <c r="F9" s="9">
        <f aca="true" t="shared" si="3" ref="F9:F40">B9+D9</f>
        <v>238</v>
      </c>
      <c r="G9" s="10">
        <f t="shared" si="0"/>
        <v>0.06727839119840341</v>
      </c>
    </row>
    <row r="10" spans="1:7" ht="30" customHeight="1">
      <c r="A10" s="2" t="s">
        <v>135</v>
      </c>
      <c r="B10" s="9">
        <v>369</v>
      </c>
      <c r="C10" s="10">
        <f t="shared" si="1"/>
        <v>0.10430977458912126</v>
      </c>
      <c r="D10" s="9">
        <v>0</v>
      </c>
      <c r="E10" s="10">
        <f t="shared" si="2"/>
        <v>0</v>
      </c>
      <c r="F10" s="9">
        <f t="shared" si="3"/>
        <v>369</v>
      </c>
      <c r="G10" s="10">
        <f t="shared" si="0"/>
        <v>0.10430977458912126</v>
      </c>
    </row>
    <row r="11" spans="1:7" ht="30" customHeight="1">
      <c r="A11" s="2" t="s">
        <v>137</v>
      </c>
      <c r="B11" s="9">
        <v>12169</v>
      </c>
      <c r="C11" s="10">
        <f t="shared" si="1"/>
        <v>3.439961102913324</v>
      </c>
      <c r="D11" s="9">
        <v>0</v>
      </c>
      <c r="E11" s="10">
        <f t="shared" si="2"/>
        <v>0</v>
      </c>
      <c r="F11" s="9">
        <f t="shared" si="3"/>
        <v>12169</v>
      </c>
      <c r="G11" s="10">
        <f t="shared" si="0"/>
        <v>3.439961102913324</v>
      </c>
    </row>
    <row r="12" spans="1:7" ht="30" customHeight="1">
      <c r="A12" s="2" t="s">
        <v>138</v>
      </c>
      <c r="B12" s="9">
        <v>1107</v>
      </c>
      <c r="C12" s="10">
        <f t="shared" si="1"/>
        <v>0.31292932376736377</v>
      </c>
      <c r="D12" s="9">
        <v>0</v>
      </c>
      <c r="E12" s="10">
        <f t="shared" si="2"/>
        <v>0</v>
      </c>
      <c r="F12" s="9">
        <f t="shared" si="3"/>
        <v>1107</v>
      </c>
      <c r="G12" s="10">
        <f t="shared" si="0"/>
        <v>0.31292932376736377</v>
      </c>
    </row>
    <row r="13" spans="1:7" ht="30" customHeight="1">
      <c r="A13" s="2" t="s">
        <v>80</v>
      </c>
      <c r="B13" s="9">
        <v>2208</v>
      </c>
      <c r="C13" s="10">
        <f t="shared" si="1"/>
        <v>0.6241625536389694</v>
      </c>
      <c r="D13" s="9">
        <v>0</v>
      </c>
      <c r="E13" s="10">
        <f t="shared" si="2"/>
        <v>0</v>
      </c>
      <c r="F13" s="9">
        <f t="shared" si="3"/>
        <v>2208</v>
      </c>
      <c r="G13" s="10">
        <f t="shared" si="0"/>
        <v>0.6241625536389694</v>
      </c>
    </row>
    <row r="14" spans="1:7" ht="30" customHeight="1">
      <c r="A14" s="2" t="s">
        <v>139</v>
      </c>
      <c r="B14" s="9">
        <v>0</v>
      </c>
      <c r="C14" s="10">
        <f t="shared" si="1"/>
        <v>0</v>
      </c>
      <c r="D14" s="9">
        <v>1147</v>
      </c>
      <c r="E14" s="10">
        <f t="shared" si="2"/>
        <v>0.3242366164057509</v>
      </c>
      <c r="F14" s="9">
        <f t="shared" si="3"/>
        <v>1147</v>
      </c>
      <c r="G14" s="10">
        <f t="shared" si="0"/>
        <v>0.3242366164057509</v>
      </c>
    </row>
    <row r="15" spans="1:7" ht="30" customHeight="1">
      <c r="A15" s="2" t="s">
        <v>140</v>
      </c>
      <c r="B15" s="9">
        <v>0</v>
      </c>
      <c r="C15" s="10">
        <f t="shared" si="1"/>
        <v>0</v>
      </c>
      <c r="D15" s="9">
        <v>3478</v>
      </c>
      <c r="E15" s="10">
        <f t="shared" si="2"/>
        <v>0.9831690949077607</v>
      </c>
      <c r="F15" s="9">
        <f t="shared" si="3"/>
        <v>3478</v>
      </c>
      <c r="G15" s="10">
        <f t="shared" si="0"/>
        <v>0.9831690949077607</v>
      </c>
    </row>
    <row r="16" spans="1:7" ht="30" customHeight="1">
      <c r="A16" s="2" t="s">
        <v>141</v>
      </c>
      <c r="B16" s="9">
        <v>0</v>
      </c>
      <c r="C16" s="10">
        <f t="shared" si="1"/>
        <v>0</v>
      </c>
      <c r="D16" s="9">
        <v>20329</v>
      </c>
      <c r="E16" s="10">
        <f t="shared" si="2"/>
        <v>5.746648801144298</v>
      </c>
      <c r="F16" s="9">
        <f t="shared" si="3"/>
        <v>20329</v>
      </c>
      <c r="G16" s="10">
        <f t="shared" si="0"/>
        <v>5.746648801144298</v>
      </c>
    </row>
    <row r="17" spans="1:7" ht="30" customHeight="1">
      <c r="A17" s="2" t="s">
        <v>136</v>
      </c>
      <c r="B17" s="9">
        <v>0</v>
      </c>
      <c r="C17" s="10">
        <f t="shared" si="1"/>
        <v>0</v>
      </c>
      <c r="D17" s="9">
        <v>1594</v>
      </c>
      <c r="E17" s="10">
        <f t="shared" si="2"/>
        <v>0.45059561163972706</v>
      </c>
      <c r="F17" s="9">
        <f t="shared" si="3"/>
        <v>1594</v>
      </c>
      <c r="G17" s="10">
        <f t="shared" si="0"/>
        <v>0.45059561163972706</v>
      </c>
    </row>
    <row r="18" spans="1:7" ht="30" customHeight="1">
      <c r="A18" s="2" t="s">
        <v>84</v>
      </c>
      <c r="B18" s="9">
        <v>0</v>
      </c>
      <c r="C18" s="10">
        <f t="shared" si="1"/>
        <v>0</v>
      </c>
      <c r="D18" s="9">
        <v>5216</v>
      </c>
      <c r="E18" s="10">
        <f t="shared" si="2"/>
        <v>1.4744709600456816</v>
      </c>
      <c r="F18" s="9">
        <f t="shared" si="3"/>
        <v>5216</v>
      </c>
      <c r="G18" s="10">
        <f t="shared" si="0"/>
        <v>1.4744709600456816</v>
      </c>
    </row>
    <row r="19" spans="1:7" ht="30" customHeight="1">
      <c r="A19" s="2" t="s">
        <v>142</v>
      </c>
      <c r="B19" s="9">
        <v>0</v>
      </c>
      <c r="C19" s="10">
        <f t="shared" si="1"/>
        <v>0</v>
      </c>
      <c r="D19" s="9">
        <v>101</v>
      </c>
      <c r="E19" s="10">
        <f t="shared" si="2"/>
        <v>0.028550913911927496</v>
      </c>
      <c r="F19" s="9">
        <f t="shared" si="3"/>
        <v>101</v>
      </c>
      <c r="G19" s="10">
        <f t="shared" si="0"/>
        <v>0.028550913911927496</v>
      </c>
    </row>
    <row r="20" spans="1:7" ht="30" customHeight="1">
      <c r="A20" s="2" t="s">
        <v>85</v>
      </c>
      <c r="B20" s="9">
        <v>8384</v>
      </c>
      <c r="C20" s="10">
        <f t="shared" si="1"/>
        <v>2.370008537005942</v>
      </c>
      <c r="D20" s="9">
        <v>0</v>
      </c>
      <c r="E20" s="10">
        <f t="shared" si="2"/>
        <v>0</v>
      </c>
      <c r="F20" s="9">
        <f t="shared" si="3"/>
        <v>8384</v>
      </c>
      <c r="G20" s="10">
        <f t="shared" si="0"/>
        <v>2.370008537005942</v>
      </c>
    </row>
    <row r="21" spans="1:7" ht="30" customHeight="1">
      <c r="A21" s="2" t="s">
        <v>110</v>
      </c>
      <c r="B21" s="9">
        <v>58124</v>
      </c>
      <c r="C21" s="10">
        <f t="shared" si="1"/>
        <v>16.430626932840337</v>
      </c>
      <c r="D21" s="9">
        <v>0</v>
      </c>
      <c r="E21" s="10">
        <f t="shared" si="2"/>
        <v>0</v>
      </c>
      <c r="F21" s="9">
        <f t="shared" si="3"/>
        <v>58124</v>
      </c>
      <c r="G21" s="10">
        <f t="shared" si="0"/>
        <v>16.430626932840337</v>
      </c>
    </row>
    <row r="22" spans="1:7" ht="30" customHeight="1">
      <c r="A22" s="2" t="s">
        <v>143</v>
      </c>
      <c r="B22" s="9">
        <v>41153</v>
      </c>
      <c r="C22" s="10">
        <f t="shared" si="1"/>
        <v>11.633225348688637</v>
      </c>
      <c r="D22" s="9">
        <v>0</v>
      </c>
      <c r="E22" s="10">
        <f t="shared" si="2"/>
        <v>0</v>
      </c>
      <c r="F22" s="9">
        <f t="shared" si="3"/>
        <v>41153</v>
      </c>
      <c r="G22" s="10">
        <f t="shared" si="0"/>
        <v>11.633225348688637</v>
      </c>
    </row>
    <row r="23" spans="1:7" ht="30" customHeight="1">
      <c r="A23" s="2" t="s">
        <v>144</v>
      </c>
      <c r="B23" s="9">
        <v>364</v>
      </c>
      <c r="C23" s="10">
        <f t="shared" si="1"/>
        <v>0.10289636300932287</v>
      </c>
      <c r="D23" s="9">
        <v>0</v>
      </c>
      <c r="E23" s="10">
        <f t="shared" si="2"/>
        <v>0</v>
      </c>
      <c r="F23" s="9">
        <f t="shared" si="3"/>
        <v>364</v>
      </c>
      <c r="G23" s="10">
        <f t="shared" si="0"/>
        <v>0.10289636300932287</v>
      </c>
    </row>
    <row r="24" spans="1:7" ht="30" customHeight="1">
      <c r="A24" s="2" t="s">
        <v>114</v>
      </c>
      <c r="B24" s="9">
        <v>0</v>
      </c>
      <c r="C24" s="10">
        <f t="shared" si="1"/>
        <v>0</v>
      </c>
      <c r="D24" s="9">
        <v>4209</v>
      </c>
      <c r="E24" s="10">
        <f t="shared" si="2"/>
        <v>1.1898098678742854</v>
      </c>
      <c r="F24" s="9">
        <f t="shared" si="3"/>
        <v>4209</v>
      </c>
      <c r="G24" s="10">
        <f t="shared" si="0"/>
        <v>1.1898098678742854</v>
      </c>
    </row>
    <row r="25" spans="1:7" ht="30" customHeight="1">
      <c r="A25" s="2" t="s">
        <v>88</v>
      </c>
      <c r="B25" s="9">
        <v>0</v>
      </c>
      <c r="C25" s="10">
        <f t="shared" si="1"/>
        <v>0</v>
      </c>
      <c r="D25" s="9">
        <v>2689</v>
      </c>
      <c r="E25" s="10">
        <f t="shared" si="2"/>
        <v>0.7601327476155747</v>
      </c>
      <c r="F25" s="9">
        <f t="shared" si="3"/>
        <v>2689</v>
      </c>
      <c r="G25" s="10">
        <f t="shared" si="0"/>
        <v>0.7601327476155747</v>
      </c>
    </row>
    <row r="26" spans="1:7" ht="30" customHeight="1">
      <c r="A26" s="2" t="s">
        <v>89</v>
      </c>
      <c r="B26" s="9">
        <v>0</v>
      </c>
      <c r="C26" s="10">
        <f t="shared" si="1"/>
        <v>0</v>
      </c>
      <c r="D26" s="9">
        <v>20681</v>
      </c>
      <c r="E26" s="10">
        <f t="shared" si="2"/>
        <v>5.846152976362105</v>
      </c>
      <c r="F26" s="9">
        <f t="shared" si="3"/>
        <v>20681</v>
      </c>
      <c r="G26" s="10">
        <f t="shared" si="0"/>
        <v>5.846152976362105</v>
      </c>
    </row>
    <row r="27" spans="1:7" ht="30" customHeight="1">
      <c r="A27" s="2" t="s">
        <v>145</v>
      </c>
      <c r="B27" s="9">
        <v>0</v>
      </c>
      <c r="C27" s="10">
        <f t="shared" si="1"/>
        <v>0</v>
      </c>
      <c r="D27" s="9">
        <v>6821</v>
      </c>
      <c r="E27" s="10">
        <f t="shared" si="2"/>
        <v>1.928176077160965</v>
      </c>
      <c r="F27" s="9">
        <f t="shared" si="3"/>
        <v>6821</v>
      </c>
      <c r="G27" s="10">
        <f t="shared" si="0"/>
        <v>1.928176077160965</v>
      </c>
    </row>
    <row r="28" spans="1:7" ht="30" customHeight="1">
      <c r="A28" s="2" t="s">
        <v>120</v>
      </c>
      <c r="B28" s="9">
        <v>0</v>
      </c>
      <c r="C28" s="10">
        <f t="shared" si="1"/>
        <v>0</v>
      </c>
      <c r="D28" s="9">
        <v>5428</v>
      </c>
      <c r="E28" s="10">
        <f t="shared" si="2"/>
        <v>1.5343996110291331</v>
      </c>
      <c r="F28" s="9">
        <f t="shared" si="3"/>
        <v>5428</v>
      </c>
      <c r="G28" s="10">
        <f t="shared" si="0"/>
        <v>1.5343996110291331</v>
      </c>
    </row>
    <row r="29" spans="1:7" ht="30" customHeight="1">
      <c r="A29" s="2" t="s">
        <v>148</v>
      </c>
      <c r="B29" s="9">
        <v>0</v>
      </c>
      <c r="C29" s="10">
        <f t="shared" si="1"/>
        <v>0</v>
      </c>
      <c r="D29" s="9">
        <v>61463</v>
      </c>
      <c r="E29" s="10">
        <f t="shared" si="2"/>
        <v>17.374503185829703</v>
      </c>
      <c r="F29" s="9">
        <f t="shared" si="3"/>
        <v>61463</v>
      </c>
      <c r="G29" s="10">
        <f t="shared" si="0"/>
        <v>17.374503185829703</v>
      </c>
    </row>
    <row r="30" spans="1:7" ht="30" customHeight="1">
      <c r="A30" s="2" t="s">
        <v>146</v>
      </c>
      <c r="B30" s="9">
        <v>0</v>
      </c>
      <c r="C30" s="10">
        <f t="shared" si="1"/>
        <v>0</v>
      </c>
      <c r="D30" s="9">
        <v>866</v>
      </c>
      <c r="E30" s="10">
        <f t="shared" si="2"/>
        <v>0.24480288562108132</v>
      </c>
      <c r="F30" s="9">
        <f t="shared" si="3"/>
        <v>866</v>
      </c>
      <c r="G30" s="10">
        <f t="shared" si="0"/>
        <v>0.24480288562108132</v>
      </c>
    </row>
    <row r="31" spans="1:7" ht="30" customHeight="1">
      <c r="A31" s="2" t="s">
        <v>149</v>
      </c>
      <c r="B31" s="9">
        <v>13846</v>
      </c>
      <c r="C31" s="10">
        <f t="shared" si="1"/>
        <v>3.9140193467777045</v>
      </c>
      <c r="D31" s="9">
        <v>0</v>
      </c>
      <c r="E31" s="10">
        <f t="shared" si="2"/>
        <v>0</v>
      </c>
      <c r="F31" s="9">
        <f t="shared" si="3"/>
        <v>13846</v>
      </c>
      <c r="G31" s="10">
        <f t="shared" si="0"/>
        <v>3.9140193467777045</v>
      </c>
    </row>
    <row r="32" spans="1:7" ht="30" customHeight="1">
      <c r="A32" s="2" t="s">
        <v>150</v>
      </c>
      <c r="B32" s="9">
        <v>0</v>
      </c>
      <c r="C32" s="10">
        <f t="shared" si="1"/>
        <v>0</v>
      </c>
      <c r="D32" s="9">
        <v>388</v>
      </c>
      <c r="E32" s="10">
        <f t="shared" si="2"/>
        <v>0.10968073859235514</v>
      </c>
      <c r="F32" s="9">
        <f t="shared" si="3"/>
        <v>388</v>
      </c>
      <c r="G32" s="10">
        <f t="shared" si="0"/>
        <v>0.10968073859235514</v>
      </c>
    </row>
    <row r="33" spans="1:7" ht="30" customHeight="1">
      <c r="A33" s="2" t="s">
        <v>151</v>
      </c>
      <c r="B33" s="9">
        <v>0</v>
      </c>
      <c r="C33" s="10">
        <f t="shared" si="1"/>
        <v>0</v>
      </c>
      <c r="D33" s="9">
        <v>11303</v>
      </c>
      <c r="E33" s="10">
        <f t="shared" si="2"/>
        <v>3.1951582172922426</v>
      </c>
      <c r="F33" s="9">
        <f t="shared" si="3"/>
        <v>11303</v>
      </c>
      <c r="G33" s="10">
        <f t="shared" si="0"/>
        <v>3.1951582172922426</v>
      </c>
    </row>
    <row r="34" spans="1:7" ht="30" customHeight="1">
      <c r="A34" s="2" t="s">
        <v>152</v>
      </c>
      <c r="B34" s="9">
        <v>0</v>
      </c>
      <c r="C34" s="10">
        <f t="shared" si="1"/>
        <v>0</v>
      </c>
      <c r="D34" s="9">
        <v>34142</v>
      </c>
      <c r="E34" s="10">
        <f t="shared" si="2"/>
        <v>9.651339631495333</v>
      </c>
      <c r="F34" s="9">
        <f t="shared" si="3"/>
        <v>34142</v>
      </c>
      <c r="G34" s="10">
        <f t="shared" si="0"/>
        <v>9.651339631495333</v>
      </c>
    </row>
    <row r="35" spans="1:7" ht="30" customHeight="1">
      <c r="A35" s="2" t="s">
        <v>153</v>
      </c>
      <c r="B35" s="9">
        <v>0</v>
      </c>
      <c r="C35" s="10">
        <f t="shared" si="1"/>
        <v>0</v>
      </c>
      <c r="D35" s="9">
        <v>11692</v>
      </c>
      <c r="E35" s="10">
        <f t="shared" si="2"/>
        <v>3.3051216382005575</v>
      </c>
      <c r="F35" s="9">
        <f t="shared" si="3"/>
        <v>11692</v>
      </c>
      <c r="G35" s="10">
        <f t="shared" si="0"/>
        <v>3.3051216382005575</v>
      </c>
    </row>
    <row r="36" spans="1:7" ht="30" customHeight="1">
      <c r="A36" s="2" t="s">
        <v>96</v>
      </c>
      <c r="B36" s="9">
        <v>0</v>
      </c>
      <c r="C36" s="10">
        <f t="shared" si="1"/>
        <v>0</v>
      </c>
      <c r="D36" s="9">
        <v>5650</v>
      </c>
      <c r="E36" s="10">
        <f t="shared" si="2"/>
        <v>1.5971550851721819</v>
      </c>
      <c r="F36" s="9">
        <f t="shared" si="3"/>
        <v>5650</v>
      </c>
      <c r="G36" s="10">
        <f t="shared" si="0"/>
        <v>1.5971550851721819</v>
      </c>
    </row>
    <row r="37" spans="1:7" ht="30" customHeight="1">
      <c r="A37" s="2" t="s">
        <v>154</v>
      </c>
      <c r="B37" s="9">
        <v>0</v>
      </c>
      <c r="C37" s="10">
        <f t="shared" si="1"/>
        <v>0</v>
      </c>
      <c r="D37" s="9">
        <v>15783</v>
      </c>
      <c r="E37" s="10">
        <f t="shared" si="2"/>
        <v>4.461574992791601</v>
      </c>
      <c r="F37" s="9">
        <f t="shared" si="3"/>
        <v>15783</v>
      </c>
      <c r="G37" s="10">
        <f t="shared" si="0"/>
        <v>4.461574992791601</v>
      </c>
    </row>
    <row r="38" spans="1:7" ht="30" customHeight="1">
      <c r="A38" s="2" t="s">
        <v>147</v>
      </c>
      <c r="B38" s="9">
        <v>0</v>
      </c>
      <c r="C38" s="10">
        <f t="shared" si="1"/>
        <v>0</v>
      </c>
      <c r="D38" s="9">
        <v>2545</v>
      </c>
      <c r="E38" s="10">
        <f t="shared" si="2"/>
        <v>0.719426494117381</v>
      </c>
      <c r="F38" s="9">
        <f t="shared" si="3"/>
        <v>2545</v>
      </c>
      <c r="G38" s="10">
        <f t="shared" si="0"/>
        <v>0.719426494117381</v>
      </c>
    </row>
    <row r="39" spans="1:7" ht="30" customHeight="1">
      <c r="A39" s="2" t="s">
        <v>155</v>
      </c>
      <c r="B39" s="9">
        <v>143</v>
      </c>
      <c r="C39" s="10">
        <f t="shared" si="1"/>
        <v>0.04042357118223398</v>
      </c>
      <c r="D39" s="9">
        <v>0</v>
      </c>
      <c r="E39" s="10">
        <f t="shared" si="2"/>
        <v>0</v>
      </c>
      <c r="F39" s="9">
        <f t="shared" si="3"/>
        <v>143</v>
      </c>
      <c r="G39" s="10">
        <f t="shared" si="0"/>
        <v>0.04042357118223398</v>
      </c>
    </row>
    <row r="40" spans="1:7" ht="30" customHeight="1">
      <c r="A40" s="19" t="s">
        <v>156</v>
      </c>
      <c r="B40" s="12">
        <f>SUM(B8:B39)</f>
        <v>138229</v>
      </c>
      <c r="C40" s="22">
        <f t="shared" si="1"/>
        <v>39.07489385279036</v>
      </c>
      <c r="D40" s="12">
        <f>SUM(D8:D39)</f>
        <v>215525</v>
      </c>
      <c r="E40" s="22">
        <f t="shared" si="2"/>
        <v>60.92510614720964</v>
      </c>
      <c r="F40" s="12">
        <f t="shared" si="3"/>
        <v>353754</v>
      </c>
      <c r="G40" s="22">
        <f t="shared" si="0"/>
        <v>100</v>
      </c>
    </row>
    <row r="41" spans="1:7" ht="30" customHeight="1">
      <c r="A41" s="35" t="s">
        <v>562</v>
      </c>
      <c r="B41" s="35"/>
      <c r="C41" s="35"/>
      <c r="D41" s="35"/>
      <c r="E41" s="35"/>
      <c r="F41" s="35"/>
      <c r="G41" s="35"/>
    </row>
    <row r="42" spans="1:7" ht="15" customHeight="1">
      <c r="A42" s="32" t="s">
        <v>563</v>
      </c>
      <c r="B42" s="32"/>
      <c r="C42" s="32"/>
      <c r="D42" s="32"/>
      <c r="E42" s="32"/>
      <c r="F42" s="32"/>
      <c r="G42" s="32"/>
    </row>
    <row r="43" spans="1:7" ht="15">
      <c r="A43" s="32"/>
      <c r="B43" s="32"/>
      <c r="C43" s="32"/>
      <c r="D43" s="32"/>
      <c r="E43" s="32"/>
      <c r="F43" s="32"/>
      <c r="G43" s="32"/>
    </row>
  </sheetData>
  <mergeCells count="9">
    <mergeCell ref="A2:G2"/>
    <mergeCell ref="A4:G4"/>
    <mergeCell ref="A43:G43"/>
    <mergeCell ref="A42:G42"/>
    <mergeCell ref="A6:A7"/>
    <mergeCell ref="B6:C6"/>
    <mergeCell ref="D6:E6"/>
    <mergeCell ref="F6:G6"/>
    <mergeCell ref="A41:G4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6"/>
  <sheetViews>
    <sheetView showGridLines="0" view="pageBreakPreview" zoomScale="60" workbookViewId="0" topLeftCell="A1">
      <selection activeCell="O22" sqref="O22"/>
    </sheetView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593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243</v>
      </c>
      <c r="B8" s="7">
        <v>6727</v>
      </c>
      <c r="C8" s="8">
        <f>(B8*100)/$F$44</f>
        <v>0.3304490068599976</v>
      </c>
      <c r="D8" s="7">
        <v>0</v>
      </c>
      <c r="E8" s="8">
        <f>(D8*100)/$F$44</f>
        <v>0</v>
      </c>
      <c r="F8" s="7">
        <f>B8+D8</f>
        <v>6727</v>
      </c>
      <c r="G8" s="8">
        <f aca="true" t="shared" si="0" ref="G8:G44">(F8*100)/$F$44</f>
        <v>0.3304490068599976</v>
      </c>
    </row>
    <row r="9" spans="1:7" ht="30" customHeight="1">
      <c r="A9" s="2" t="s">
        <v>157</v>
      </c>
      <c r="B9" s="9">
        <v>173064</v>
      </c>
      <c r="C9" s="10">
        <f aca="true" t="shared" si="1" ref="C9:C44">(B9*100)/$F$44</f>
        <v>8.501386490741583</v>
      </c>
      <c r="D9" s="9">
        <v>0</v>
      </c>
      <c r="E9" s="10">
        <f aca="true" t="shared" si="2" ref="E9:E44">(D9*100)/$F$44</f>
        <v>0</v>
      </c>
      <c r="F9" s="9">
        <f aca="true" t="shared" si="3" ref="F9:F43">B9+D9</f>
        <v>173064</v>
      </c>
      <c r="G9" s="10">
        <f t="shared" si="0"/>
        <v>8.501386490741583</v>
      </c>
    </row>
    <row r="10" spans="1:7" ht="30" customHeight="1">
      <c r="A10" s="2" t="s">
        <v>230</v>
      </c>
      <c r="B10" s="9">
        <v>975</v>
      </c>
      <c r="C10" s="10">
        <f t="shared" si="1"/>
        <v>0.047894720036940334</v>
      </c>
      <c r="D10" s="9">
        <v>0</v>
      </c>
      <c r="E10" s="10">
        <f t="shared" si="2"/>
        <v>0</v>
      </c>
      <c r="F10" s="9">
        <f t="shared" si="3"/>
        <v>975</v>
      </c>
      <c r="G10" s="10">
        <f t="shared" si="0"/>
        <v>0.047894720036940334</v>
      </c>
    </row>
    <row r="11" spans="1:7" ht="30" customHeight="1">
      <c r="A11" s="2" t="s">
        <v>160</v>
      </c>
      <c r="B11" s="9">
        <v>11412</v>
      </c>
      <c r="C11" s="10">
        <f t="shared" si="1"/>
        <v>0.5605892769862186</v>
      </c>
      <c r="D11" s="9">
        <v>0</v>
      </c>
      <c r="E11" s="10">
        <f t="shared" si="2"/>
        <v>0</v>
      </c>
      <c r="F11" s="9">
        <f t="shared" si="3"/>
        <v>11412</v>
      </c>
      <c r="G11" s="10">
        <f t="shared" si="0"/>
        <v>0.5605892769862186</v>
      </c>
    </row>
    <row r="12" spans="1:7" ht="30" customHeight="1">
      <c r="A12" s="2" t="s">
        <v>233</v>
      </c>
      <c r="B12" s="9">
        <v>0</v>
      </c>
      <c r="C12" s="10">
        <f t="shared" si="1"/>
        <v>0</v>
      </c>
      <c r="D12" s="9">
        <v>29870</v>
      </c>
      <c r="E12" s="10">
        <f t="shared" si="2"/>
        <v>1.467297730772726</v>
      </c>
      <c r="F12" s="9">
        <f t="shared" si="3"/>
        <v>29870</v>
      </c>
      <c r="G12" s="10">
        <f t="shared" si="0"/>
        <v>1.467297730772726</v>
      </c>
    </row>
    <row r="13" spans="1:7" ht="30" customHeight="1">
      <c r="A13" s="2" t="s">
        <v>44</v>
      </c>
      <c r="B13" s="9">
        <v>0</v>
      </c>
      <c r="C13" s="10">
        <f t="shared" si="1"/>
        <v>0</v>
      </c>
      <c r="D13" s="9">
        <v>10214</v>
      </c>
      <c r="E13" s="10">
        <f t="shared" si="2"/>
        <v>0.5017401748280088</v>
      </c>
      <c r="F13" s="9">
        <f t="shared" si="3"/>
        <v>10214</v>
      </c>
      <c r="G13" s="10">
        <f t="shared" si="0"/>
        <v>0.5017401748280088</v>
      </c>
    </row>
    <row r="14" spans="1:7" ht="30" customHeight="1">
      <c r="A14" s="2" t="s">
        <v>234</v>
      </c>
      <c r="B14" s="9">
        <v>0</v>
      </c>
      <c r="C14" s="10">
        <f t="shared" si="1"/>
        <v>0</v>
      </c>
      <c r="D14" s="9">
        <v>2043</v>
      </c>
      <c r="E14" s="10">
        <f t="shared" si="2"/>
        <v>0.10035785952355807</v>
      </c>
      <c r="F14" s="9">
        <f t="shared" si="3"/>
        <v>2043</v>
      </c>
      <c r="G14" s="10">
        <f t="shared" si="0"/>
        <v>0.10035785952355807</v>
      </c>
    </row>
    <row r="15" spans="1:7" ht="30" customHeight="1">
      <c r="A15" s="2" t="s">
        <v>192</v>
      </c>
      <c r="B15" s="9">
        <v>0</v>
      </c>
      <c r="C15" s="10">
        <f t="shared" si="1"/>
        <v>0</v>
      </c>
      <c r="D15" s="9">
        <v>6456</v>
      </c>
      <c r="E15" s="10">
        <f t="shared" si="2"/>
        <v>0.31713673082921723</v>
      </c>
      <c r="F15" s="9">
        <f t="shared" si="3"/>
        <v>6456</v>
      </c>
      <c r="G15" s="10">
        <f t="shared" si="0"/>
        <v>0.31713673082921723</v>
      </c>
    </row>
    <row r="16" spans="1:7" ht="30" customHeight="1">
      <c r="A16" s="2" t="s">
        <v>12</v>
      </c>
      <c r="B16" s="9">
        <v>0</v>
      </c>
      <c r="C16" s="10">
        <f t="shared" si="1"/>
        <v>0</v>
      </c>
      <c r="D16" s="9">
        <v>420</v>
      </c>
      <c r="E16" s="10">
        <f t="shared" si="2"/>
        <v>0.020631571708220452</v>
      </c>
      <c r="F16" s="9">
        <f t="shared" si="3"/>
        <v>420</v>
      </c>
      <c r="G16" s="10">
        <f t="shared" si="0"/>
        <v>0.020631571708220452</v>
      </c>
    </row>
    <row r="17" spans="1:7" ht="30" customHeight="1">
      <c r="A17" s="2" t="s">
        <v>401</v>
      </c>
      <c r="B17" s="9">
        <v>0</v>
      </c>
      <c r="C17" s="10">
        <f t="shared" si="1"/>
        <v>0</v>
      </c>
      <c r="D17" s="9">
        <v>163</v>
      </c>
      <c r="E17" s="10">
        <f t="shared" si="2"/>
        <v>0.008007014734380796</v>
      </c>
      <c r="F17" s="9">
        <f t="shared" si="3"/>
        <v>163</v>
      </c>
      <c r="G17" s="10">
        <f t="shared" si="0"/>
        <v>0.008007014734380796</v>
      </c>
    </row>
    <row r="18" spans="1:7" ht="30" customHeight="1">
      <c r="A18" s="2" t="s">
        <v>164</v>
      </c>
      <c r="B18" s="9">
        <v>0</v>
      </c>
      <c r="C18" s="10">
        <f t="shared" si="1"/>
        <v>0</v>
      </c>
      <c r="D18" s="9">
        <v>963</v>
      </c>
      <c r="E18" s="10">
        <f t="shared" si="2"/>
        <v>0.047305246559562614</v>
      </c>
      <c r="F18" s="9">
        <f t="shared" si="3"/>
        <v>963</v>
      </c>
      <c r="G18" s="10">
        <f t="shared" si="0"/>
        <v>0.047305246559562614</v>
      </c>
    </row>
    <row r="19" spans="1:7" ht="30" customHeight="1">
      <c r="A19" s="2" t="s">
        <v>165</v>
      </c>
      <c r="B19" s="9">
        <v>80992</v>
      </c>
      <c r="C19" s="10">
        <f t="shared" si="1"/>
        <v>3.978552989981407</v>
      </c>
      <c r="D19" s="9">
        <v>0</v>
      </c>
      <c r="E19" s="10">
        <f t="shared" si="2"/>
        <v>0</v>
      </c>
      <c r="F19" s="9">
        <f t="shared" si="3"/>
        <v>80992</v>
      </c>
      <c r="G19" s="10">
        <f t="shared" si="0"/>
        <v>3.978552989981407</v>
      </c>
    </row>
    <row r="20" spans="1:7" ht="30" customHeight="1">
      <c r="A20" s="2" t="s">
        <v>306</v>
      </c>
      <c r="B20" s="9">
        <v>529434</v>
      </c>
      <c r="C20" s="10">
        <f t="shared" si="1"/>
        <v>26.007275085166636</v>
      </c>
      <c r="D20" s="9">
        <v>0</v>
      </c>
      <c r="E20" s="10">
        <f t="shared" si="2"/>
        <v>0</v>
      </c>
      <c r="F20" s="9">
        <f t="shared" si="3"/>
        <v>529434</v>
      </c>
      <c r="G20" s="10">
        <f t="shared" si="0"/>
        <v>26.007275085166636</v>
      </c>
    </row>
    <row r="21" spans="1:7" ht="30" customHeight="1">
      <c r="A21" s="2" t="s">
        <v>214</v>
      </c>
      <c r="B21" s="9">
        <v>150608</v>
      </c>
      <c r="C21" s="10">
        <f t="shared" si="1"/>
        <v>7.398285123408729</v>
      </c>
      <c r="D21" s="9">
        <v>0</v>
      </c>
      <c r="E21" s="10">
        <f t="shared" si="2"/>
        <v>0</v>
      </c>
      <c r="F21" s="9">
        <f t="shared" si="3"/>
        <v>150608</v>
      </c>
      <c r="G21" s="10">
        <f t="shared" si="0"/>
        <v>7.398285123408729</v>
      </c>
    </row>
    <row r="22" spans="1:7" ht="30" customHeight="1">
      <c r="A22" s="2" t="s">
        <v>166</v>
      </c>
      <c r="B22" s="9">
        <v>17977</v>
      </c>
      <c r="C22" s="10">
        <f t="shared" si="1"/>
        <v>0.8830803919016169</v>
      </c>
      <c r="D22" s="9">
        <v>0</v>
      </c>
      <c r="E22" s="10">
        <f t="shared" si="2"/>
        <v>0</v>
      </c>
      <c r="F22" s="9">
        <f t="shared" si="3"/>
        <v>17977</v>
      </c>
      <c r="G22" s="10">
        <f t="shared" si="0"/>
        <v>0.8830803919016169</v>
      </c>
    </row>
    <row r="23" spans="1:7" ht="30" customHeight="1">
      <c r="A23" s="2" t="s">
        <v>167</v>
      </c>
      <c r="B23" s="9">
        <v>0</v>
      </c>
      <c r="C23" s="10">
        <f t="shared" si="1"/>
        <v>0</v>
      </c>
      <c r="D23" s="9">
        <v>1139</v>
      </c>
      <c r="E23" s="10">
        <f t="shared" si="2"/>
        <v>0.05595085756110261</v>
      </c>
      <c r="F23" s="9">
        <f t="shared" si="3"/>
        <v>1139</v>
      </c>
      <c r="G23" s="10">
        <f t="shared" si="0"/>
        <v>0.05595085756110261</v>
      </c>
    </row>
    <row r="24" spans="1:7" ht="30" customHeight="1">
      <c r="A24" s="2" t="s">
        <v>168</v>
      </c>
      <c r="B24" s="9">
        <v>0</v>
      </c>
      <c r="C24" s="10">
        <f t="shared" si="1"/>
        <v>0</v>
      </c>
      <c r="D24" s="9">
        <v>420</v>
      </c>
      <c r="E24" s="10">
        <f t="shared" si="2"/>
        <v>0.020631571708220452</v>
      </c>
      <c r="F24" s="9">
        <f t="shared" si="3"/>
        <v>420</v>
      </c>
      <c r="G24" s="10">
        <f t="shared" si="0"/>
        <v>0.020631571708220452</v>
      </c>
    </row>
    <row r="25" spans="1:7" ht="30" customHeight="1">
      <c r="A25" s="2" t="s">
        <v>196</v>
      </c>
      <c r="B25" s="9">
        <v>0</v>
      </c>
      <c r="C25" s="10">
        <f t="shared" si="1"/>
        <v>0</v>
      </c>
      <c r="D25" s="9">
        <v>91947</v>
      </c>
      <c r="E25" s="10">
        <f t="shared" si="2"/>
        <v>4.51669315203749</v>
      </c>
      <c r="F25" s="9">
        <f t="shared" si="3"/>
        <v>91947</v>
      </c>
      <c r="G25" s="10">
        <f t="shared" si="0"/>
        <v>4.51669315203749</v>
      </c>
    </row>
    <row r="26" spans="1:7" ht="30" customHeight="1">
      <c r="A26" s="2" t="s">
        <v>45</v>
      </c>
      <c r="B26" s="9">
        <v>0</v>
      </c>
      <c r="C26" s="10">
        <f t="shared" si="1"/>
        <v>0</v>
      </c>
      <c r="D26" s="9">
        <v>5082</v>
      </c>
      <c r="E26" s="10">
        <f t="shared" si="2"/>
        <v>0.24964201766946748</v>
      </c>
      <c r="F26" s="9">
        <f t="shared" si="3"/>
        <v>5082</v>
      </c>
      <c r="G26" s="10">
        <f t="shared" si="0"/>
        <v>0.24964201766946748</v>
      </c>
    </row>
    <row r="27" spans="1:7" ht="30" customHeight="1">
      <c r="A27" s="2" t="s">
        <v>119</v>
      </c>
      <c r="B27" s="9">
        <v>0</v>
      </c>
      <c r="C27" s="10">
        <f t="shared" si="1"/>
        <v>0</v>
      </c>
      <c r="D27" s="9">
        <v>1732</v>
      </c>
      <c r="E27" s="10">
        <f t="shared" si="2"/>
        <v>0.08508067190151863</v>
      </c>
      <c r="F27" s="9">
        <f t="shared" si="3"/>
        <v>1732</v>
      </c>
      <c r="G27" s="10">
        <f t="shared" si="0"/>
        <v>0.08508067190151863</v>
      </c>
    </row>
    <row r="28" spans="1:7" ht="30" customHeight="1">
      <c r="A28" s="2" t="s">
        <v>170</v>
      </c>
      <c r="B28" s="9">
        <v>0</v>
      </c>
      <c r="C28" s="10">
        <f t="shared" si="1"/>
        <v>0</v>
      </c>
      <c r="D28" s="9">
        <v>4157</v>
      </c>
      <c r="E28" s="10">
        <f t="shared" si="2"/>
        <v>0.20420343712160102</v>
      </c>
      <c r="F28" s="9">
        <f t="shared" si="3"/>
        <v>4157</v>
      </c>
      <c r="G28" s="10">
        <f t="shared" si="0"/>
        <v>0.20420343712160102</v>
      </c>
    </row>
    <row r="29" spans="1:7" ht="30" customHeight="1">
      <c r="A29" s="2" t="s">
        <v>172</v>
      </c>
      <c r="B29" s="9">
        <v>0</v>
      </c>
      <c r="C29" s="10">
        <f t="shared" si="1"/>
        <v>0</v>
      </c>
      <c r="D29" s="9">
        <v>234</v>
      </c>
      <c r="E29" s="10">
        <f t="shared" si="2"/>
        <v>0.011494732808865682</v>
      </c>
      <c r="F29" s="9">
        <f t="shared" si="3"/>
        <v>234</v>
      </c>
      <c r="G29" s="10">
        <f t="shared" si="0"/>
        <v>0.011494732808865682</v>
      </c>
    </row>
    <row r="30" spans="1:7" ht="30" customHeight="1">
      <c r="A30" s="2" t="s">
        <v>46</v>
      </c>
      <c r="B30" s="9">
        <v>2004</v>
      </c>
      <c r="C30" s="10">
        <f t="shared" si="1"/>
        <v>0.09844207072208044</v>
      </c>
      <c r="D30" s="9">
        <v>0</v>
      </c>
      <c r="E30" s="10">
        <f t="shared" si="2"/>
        <v>0</v>
      </c>
      <c r="F30" s="9">
        <f t="shared" si="3"/>
        <v>2004</v>
      </c>
      <c r="G30" s="10">
        <f t="shared" si="0"/>
        <v>0.09844207072208044</v>
      </c>
    </row>
    <row r="31" spans="1:7" ht="30" customHeight="1">
      <c r="A31" s="2" t="s">
        <v>47</v>
      </c>
      <c r="B31" s="9">
        <v>978</v>
      </c>
      <c r="C31" s="10">
        <f t="shared" si="1"/>
        <v>0.048042088406284766</v>
      </c>
      <c r="D31" s="9">
        <v>0</v>
      </c>
      <c r="E31" s="10">
        <f t="shared" si="2"/>
        <v>0</v>
      </c>
      <c r="F31" s="9">
        <f t="shared" si="3"/>
        <v>978</v>
      </c>
      <c r="G31" s="10">
        <f t="shared" si="0"/>
        <v>0.048042088406284766</v>
      </c>
    </row>
    <row r="32" spans="1:7" ht="30" customHeight="1">
      <c r="A32" s="2" t="s">
        <v>225</v>
      </c>
      <c r="B32" s="9">
        <v>210566</v>
      </c>
      <c r="C32" s="10">
        <f t="shared" si="1"/>
        <v>10.343589353126543</v>
      </c>
      <c r="D32" s="9">
        <v>0</v>
      </c>
      <c r="E32" s="10">
        <f t="shared" si="2"/>
        <v>0</v>
      </c>
      <c r="F32" s="9">
        <f t="shared" si="3"/>
        <v>210566</v>
      </c>
      <c r="G32" s="10">
        <f t="shared" si="0"/>
        <v>10.343589353126543</v>
      </c>
    </row>
    <row r="33" spans="1:7" ht="30" customHeight="1">
      <c r="A33" s="2" t="s">
        <v>48</v>
      </c>
      <c r="B33" s="9">
        <v>386</v>
      </c>
      <c r="C33" s="10">
        <f t="shared" si="1"/>
        <v>0.018961396855650226</v>
      </c>
      <c r="D33" s="9">
        <v>0</v>
      </c>
      <c r="E33" s="10">
        <f t="shared" si="2"/>
        <v>0</v>
      </c>
      <c r="F33" s="9">
        <f t="shared" si="3"/>
        <v>386</v>
      </c>
      <c r="G33" s="10">
        <f t="shared" si="0"/>
        <v>0.018961396855650226</v>
      </c>
    </row>
    <row r="34" spans="1:7" ht="30" customHeight="1">
      <c r="A34" s="2" t="s">
        <v>226</v>
      </c>
      <c r="B34" s="9">
        <v>10420</v>
      </c>
      <c r="C34" s="10">
        <f t="shared" si="1"/>
        <v>0.5118594695229931</v>
      </c>
      <c r="D34" s="9">
        <v>0</v>
      </c>
      <c r="E34" s="10">
        <f t="shared" si="2"/>
        <v>0</v>
      </c>
      <c r="F34" s="9">
        <f t="shared" si="3"/>
        <v>10420</v>
      </c>
      <c r="G34" s="10">
        <f t="shared" si="0"/>
        <v>0.5118594695229931</v>
      </c>
    </row>
    <row r="35" spans="1:7" ht="30" customHeight="1">
      <c r="A35" s="2" t="s">
        <v>178</v>
      </c>
      <c r="B35" s="9">
        <v>366</v>
      </c>
      <c r="C35" s="10">
        <f t="shared" si="1"/>
        <v>0.01797894106002068</v>
      </c>
      <c r="D35" s="9">
        <v>0</v>
      </c>
      <c r="E35" s="10">
        <f t="shared" si="2"/>
        <v>0</v>
      </c>
      <c r="F35" s="9">
        <f t="shared" si="3"/>
        <v>366</v>
      </c>
      <c r="G35" s="10">
        <f t="shared" si="0"/>
        <v>0.01797894106002068</v>
      </c>
    </row>
    <row r="36" spans="1:7" ht="30" customHeight="1">
      <c r="A36" s="2" t="s">
        <v>126</v>
      </c>
      <c r="B36" s="9">
        <v>0</v>
      </c>
      <c r="C36" s="10">
        <f t="shared" si="1"/>
        <v>0</v>
      </c>
      <c r="D36" s="9">
        <v>139007</v>
      </c>
      <c r="E36" s="10">
        <f t="shared" si="2"/>
        <v>6.828411639153811</v>
      </c>
      <c r="F36" s="9">
        <f t="shared" si="3"/>
        <v>139007</v>
      </c>
      <c r="G36" s="10">
        <f t="shared" si="0"/>
        <v>6.828411639153811</v>
      </c>
    </row>
    <row r="37" spans="1:7" ht="30" customHeight="1">
      <c r="A37" s="2" t="s">
        <v>49</v>
      </c>
      <c r="B37" s="9">
        <v>0</v>
      </c>
      <c r="C37" s="10">
        <f t="shared" si="1"/>
        <v>0</v>
      </c>
      <c r="D37" s="9">
        <v>101961</v>
      </c>
      <c r="E37" s="10">
        <f t="shared" si="2"/>
        <v>5.008608768909204</v>
      </c>
      <c r="F37" s="9">
        <f t="shared" si="3"/>
        <v>101961</v>
      </c>
      <c r="G37" s="10">
        <f t="shared" si="0"/>
        <v>5.008608768909204</v>
      </c>
    </row>
    <row r="38" spans="1:7" ht="30" customHeight="1">
      <c r="A38" s="2" t="s">
        <v>228</v>
      </c>
      <c r="B38" s="9">
        <v>0</v>
      </c>
      <c r="C38" s="10">
        <f t="shared" si="1"/>
        <v>0</v>
      </c>
      <c r="D38" s="9">
        <v>64774</v>
      </c>
      <c r="E38" s="10">
        <f t="shared" si="2"/>
        <v>3.1818795853054085</v>
      </c>
      <c r="F38" s="9">
        <f t="shared" si="3"/>
        <v>64774</v>
      </c>
      <c r="G38" s="10">
        <f t="shared" si="0"/>
        <v>3.1818795853054085</v>
      </c>
    </row>
    <row r="39" spans="1:7" ht="30" customHeight="1">
      <c r="A39" s="2" t="s">
        <v>16</v>
      </c>
      <c r="B39" s="9">
        <v>0</v>
      </c>
      <c r="C39" s="10">
        <f t="shared" si="1"/>
        <v>0</v>
      </c>
      <c r="D39" s="9">
        <v>94017</v>
      </c>
      <c r="E39" s="10">
        <f t="shared" si="2"/>
        <v>4.618377326885149</v>
      </c>
      <c r="F39" s="9">
        <f t="shared" si="3"/>
        <v>94017</v>
      </c>
      <c r="G39" s="10">
        <f t="shared" si="0"/>
        <v>4.618377326885149</v>
      </c>
    </row>
    <row r="40" spans="1:7" ht="30" customHeight="1">
      <c r="A40" s="2" t="s">
        <v>200</v>
      </c>
      <c r="B40" s="9">
        <v>0</v>
      </c>
      <c r="C40" s="10">
        <f t="shared" si="1"/>
        <v>0</v>
      </c>
      <c r="D40" s="9">
        <v>72695</v>
      </c>
      <c r="E40" s="10">
        <f t="shared" si="2"/>
        <v>3.5709812031644903</v>
      </c>
      <c r="F40" s="9">
        <f t="shared" si="3"/>
        <v>72695</v>
      </c>
      <c r="G40" s="10">
        <f t="shared" si="0"/>
        <v>3.5709812031644903</v>
      </c>
    </row>
    <row r="41" spans="1:7" ht="30" customHeight="1">
      <c r="A41" s="2" t="s">
        <v>50</v>
      </c>
      <c r="B41" s="9">
        <v>0</v>
      </c>
      <c r="C41" s="10">
        <f t="shared" si="1"/>
        <v>0</v>
      </c>
      <c r="D41" s="9">
        <v>154791</v>
      </c>
      <c r="E41" s="10">
        <f t="shared" si="2"/>
        <v>7.603765753064648</v>
      </c>
      <c r="F41" s="9">
        <f t="shared" si="3"/>
        <v>154791</v>
      </c>
      <c r="G41" s="10">
        <f t="shared" si="0"/>
        <v>7.603765753064648</v>
      </c>
    </row>
    <row r="42" spans="1:7" ht="30" customHeight="1">
      <c r="A42" s="2" t="s">
        <v>131</v>
      </c>
      <c r="B42" s="9">
        <v>0</v>
      </c>
      <c r="C42" s="10">
        <f t="shared" si="1"/>
        <v>0</v>
      </c>
      <c r="D42" s="9">
        <v>21474</v>
      </c>
      <c r="E42" s="10">
        <f t="shared" si="2"/>
        <v>1.0548627877674428</v>
      </c>
      <c r="F42" s="9">
        <f t="shared" si="3"/>
        <v>21474</v>
      </c>
      <c r="G42" s="10">
        <f t="shared" si="0"/>
        <v>1.0548627877674428</v>
      </c>
    </row>
    <row r="43" spans="1:7" ht="30" customHeight="1">
      <c r="A43" s="2" t="s">
        <v>201</v>
      </c>
      <c r="B43" s="9">
        <v>0</v>
      </c>
      <c r="C43" s="10">
        <f t="shared" si="1"/>
        <v>0</v>
      </c>
      <c r="D43" s="9">
        <v>36247</v>
      </c>
      <c r="E43" s="10">
        <f t="shared" si="2"/>
        <v>1.7805537612092066</v>
      </c>
      <c r="F43" s="9">
        <f t="shared" si="3"/>
        <v>36247</v>
      </c>
      <c r="G43" s="10">
        <f t="shared" si="0"/>
        <v>1.7805537612092066</v>
      </c>
    </row>
    <row r="44" spans="1:7" ht="30" customHeight="1">
      <c r="A44" s="19" t="s">
        <v>156</v>
      </c>
      <c r="B44" s="12">
        <f aca="true" t="shared" si="4" ref="B44:F44">SUM(B8:B43)</f>
        <v>1195909</v>
      </c>
      <c r="C44" s="22">
        <f t="shared" si="1"/>
        <v>58.7463864047767</v>
      </c>
      <c r="D44" s="12">
        <f t="shared" si="4"/>
        <v>839806</v>
      </c>
      <c r="E44" s="22">
        <f t="shared" si="2"/>
        <v>41.2536135952233</v>
      </c>
      <c r="F44" s="12">
        <f t="shared" si="4"/>
        <v>2035715</v>
      </c>
      <c r="G44" s="22">
        <f t="shared" si="0"/>
        <v>100</v>
      </c>
    </row>
    <row r="45" spans="1:7" ht="30" customHeight="1">
      <c r="A45" s="35" t="s">
        <v>562</v>
      </c>
      <c r="B45" s="35"/>
      <c r="C45" s="35"/>
      <c r="D45" s="35"/>
      <c r="E45" s="35"/>
      <c r="F45" s="35"/>
      <c r="G45" s="35"/>
    </row>
    <row r="46" spans="1:7" ht="15" customHeight="1">
      <c r="A46" s="32" t="s">
        <v>563</v>
      </c>
      <c r="B46" s="32"/>
      <c r="C46" s="32"/>
      <c r="D46" s="32"/>
      <c r="E46" s="32"/>
      <c r="F46" s="32"/>
      <c r="G46" s="32"/>
    </row>
  </sheetData>
  <mergeCells count="8">
    <mergeCell ref="A2:G2"/>
    <mergeCell ref="A4:G4"/>
    <mergeCell ref="A45:G45"/>
    <mergeCell ref="A46:G46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9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594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528</v>
      </c>
      <c r="B8" s="7">
        <v>0</v>
      </c>
      <c r="C8" s="8">
        <f>(B8*100)/$F$67</f>
        <v>0</v>
      </c>
      <c r="D8" s="7">
        <v>2894</v>
      </c>
      <c r="E8" s="8">
        <f>(D8*100)/$F$67</f>
        <v>0.13914893166893133</v>
      </c>
      <c r="F8" s="7">
        <f>B8+D8</f>
        <v>2894</v>
      </c>
      <c r="G8" s="8">
        <f aca="true" t="shared" si="0" ref="G8:G67">(F8*100)/$F$67</f>
        <v>0.13914893166893133</v>
      </c>
    </row>
    <row r="9" spans="1:7" ht="30" customHeight="1">
      <c r="A9" s="2" t="s">
        <v>0</v>
      </c>
      <c r="B9" s="9">
        <v>1345</v>
      </c>
      <c r="C9" s="10">
        <f aca="true" t="shared" si="1" ref="C9:C67">(B9*100)/$F$67</f>
        <v>0.06467011509838032</v>
      </c>
      <c r="D9" s="9">
        <v>0</v>
      </c>
      <c r="E9" s="10">
        <f aca="true" t="shared" si="2" ref="E9:E67">(D9*100)/$F$67</f>
        <v>0</v>
      </c>
      <c r="F9" s="9">
        <f aca="true" t="shared" si="3" ref="F9:F66">B9+D9</f>
        <v>1345</v>
      </c>
      <c r="G9" s="10">
        <f t="shared" si="0"/>
        <v>0.06467011509838032</v>
      </c>
    </row>
    <row r="10" spans="1:7" ht="30" customHeight="1">
      <c r="A10" s="2" t="s">
        <v>458</v>
      </c>
      <c r="B10" s="9">
        <v>346</v>
      </c>
      <c r="C10" s="10">
        <f t="shared" si="1"/>
        <v>0.016636327006720884</v>
      </c>
      <c r="D10" s="9">
        <v>0</v>
      </c>
      <c r="E10" s="10">
        <f t="shared" si="2"/>
        <v>0</v>
      </c>
      <c r="F10" s="9">
        <f t="shared" si="3"/>
        <v>346</v>
      </c>
      <c r="G10" s="10">
        <f t="shared" si="0"/>
        <v>0.016636327006720884</v>
      </c>
    </row>
    <row r="11" spans="1:7" ht="30" customHeight="1">
      <c r="A11" s="2" t="s">
        <v>78</v>
      </c>
      <c r="B11" s="9">
        <v>17486</v>
      </c>
      <c r="C11" s="10">
        <f t="shared" si="1"/>
        <v>0.8407595781489057</v>
      </c>
      <c r="D11" s="9">
        <v>0</v>
      </c>
      <c r="E11" s="10">
        <f t="shared" si="2"/>
        <v>0</v>
      </c>
      <c r="F11" s="9">
        <f t="shared" si="3"/>
        <v>17486</v>
      </c>
      <c r="G11" s="10">
        <f t="shared" si="0"/>
        <v>0.8407595781489057</v>
      </c>
    </row>
    <row r="12" spans="1:7" ht="30" customHeight="1">
      <c r="A12" s="2" t="s">
        <v>79</v>
      </c>
      <c r="B12" s="9">
        <v>689</v>
      </c>
      <c r="C12" s="10">
        <f t="shared" si="1"/>
        <v>0.0331284084035569</v>
      </c>
      <c r="D12" s="9">
        <v>0</v>
      </c>
      <c r="E12" s="10">
        <f t="shared" si="2"/>
        <v>0</v>
      </c>
      <c r="F12" s="9">
        <f t="shared" si="3"/>
        <v>689</v>
      </c>
      <c r="G12" s="10">
        <f t="shared" si="0"/>
        <v>0.0331284084035569</v>
      </c>
    </row>
    <row r="13" spans="1:7" ht="30" customHeight="1">
      <c r="A13" s="2" t="s">
        <v>271</v>
      </c>
      <c r="B13" s="9">
        <v>0</v>
      </c>
      <c r="C13" s="10">
        <f t="shared" si="1"/>
        <v>0</v>
      </c>
      <c r="D13" s="9">
        <v>3899</v>
      </c>
      <c r="E13" s="10">
        <f t="shared" si="2"/>
        <v>0.1874712109803605</v>
      </c>
      <c r="F13" s="9">
        <f t="shared" si="3"/>
        <v>3899</v>
      </c>
      <c r="G13" s="10">
        <f t="shared" si="0"/>
        <v>0.1874712109803605</v>
      </c>
    </row>
    <row r="14" spans="1:7" ht="30" customHeight="1">
      <c r="A14" s="2" t="s">
        <v>545</v>
      </c>
      <c r="B14" s="9">
        <v>0</v>
      </c>
      <c r="C14" s="10">
        <f t="shared" si="1"/>
        <v>0</v>
      </c>
      <c r="D14" s="9">
        <v>2755</v>
      </c>
      <c r="E14" s="10">
        <f t="shared" si="2"/>
        <v>0.132465551744266</v>
      </c>
      <c r="F14" s="9">
        <f t="shared" si="3"/>
        <v>2755</v>
      </c>
      <c r="G14" s="10">
        <f t="shared" si="0"/>
        <v>0.132465551744266</v>
      </c>
    </row>
    <row r="15" spans="1:7" ht="30" customHeight="1">
      <c r="A15" s="2" t="s">
        <v>1</v>
      </c>
      <c r="B15" s="9">
        <v>0</v>
      </c>
      <c r="C15" s="10">
        <f t="shared" si="1"/>
        <v>0</v>
      </c>
      <c r="D15" s="9">
        <v>1162</v>
      </c>
      <c r="E15" s="10">
        <f t="shared" si="2"/>
        <v>0.055871132895403665</v>
      </c>
      <c r="F15" s="9">
        <f t="shared" si="3"/>
        <v>1162</v>
      </c>
      <c r="G15" s="10">
        <f t="shared" si="0"/>
        <v>0.055871132895403665</v>
      </c>
    </row>
    <row r="16" spans="1:7" ht="30" customHeight="1">
      <c r="A16" s="2" t="s">
        <v>105</v>
      </c>
      <c r="B16" s="9">
        <v>0</v>
      </c>
      <c r="C16" s="10">
        <f t="shared" si="1"/>
        <v>0</v>
      </c>
      <c r="D16" s="9">
        <v>344</v>
      </c>
      <c r="E16" s="10">
        <f t="shared" si="2"/>
        <v>0.016540163266797643</v>
      </c>
      <c r="F16" s="9">
        <f t="shared" si="3"/>
        <v>344</v>
      </c>
      <c r="G16" s="10">
        <f t="shared" si="0"/>
        <v>0.016540163266797643</v>
      </c>
    </row>
    <row r="17" spans="1:7" ht="30" customHeight="1">
      <c r="A17" s="2" t="s">
        <v>82</v>
      </c>
      <c r="B17" s="9">
        <v>0</v>
      </c>
      <c r="C17" s="10">
        <f t="shared" si="1"/>
        <v>0</v>
      </c>
      <c r="D17" s="9">
        <v>57555</v>
      </c>
      <c r="E17" s="10">
        <f t="shared" si="2"/>
        <v>2.7673520256410997</v>
      </c>
      <c r="F17" s="9">
        <f t="shared" si="3"/>
        <v>57555</v>
      </c>
      <c r="G17" s="10">
        <f t="shared" si="0"/>
        <v>2.7673520256410997</v>
      </c>
    </row>
    <row r="18" spans="1:7" ht="30" customHeight="1">
      <c r="A18" s="2" t="s">
        <v>83</v>
      </c>
      <c r="B18" s="9">
        <v>0</v>
      </c>
      <c r="C18" s="10">
        <f t="shared" si="1"/>
        <v>0</v>
      </c>
      <c r="D18" s="9">
        <v>106849</v>
      </c>
      <c r="E18" s="10">
        <f t="shared" si="2"/>
        <v>5.137499723529248</v>
      </c>
      <c r="F18" s="9">
        <f t="shared" si="3"/>
        <v>106849</v>
      </c>
      <c r="G18" s="10">
        <f t="shared" si="0"/>
        <v>5.137499723529248</v>
      </c>
    </row>
    <row r="19" spans="1:7" ht="30" customHeight="1">
      <c r="A19" s="2" t="s">
        <v>136</v>
      </c>
      <c r="B19" s="9">
        <v>0</v>
      </c>
      <c r="C19" s="10">
        <f t="shared" si="1"/>
        <v>0</v>
      </c>
      <c r="D19" s="9">
        <v>8092</v>
      </c>
      <c r="E19" s="10">
        <f t="shared" si="2"/>
        <v>0.38907849172943754</v>
      </c>
      <c r="F19" s="9">
        <f t="shared" si="3"/>
        <v>8092</v>
      </c>
      <c r="G19" s="10">
        <f t="shared" si="0"/>
        <v>0.38907849172943754</v>
      </c>
    </row>
    <row r="20" spans="1:7" ht="30" customHeight="1">
      <c r="A20" s="2" t="s">
        <v>503</v>
      </c>
      <c r="B20" s="9">
        <v>0</v>
      </c>
      <c r="C20" s="10">
        <f t="shared" si="1"/>
        <v>0</v>
      </c>
      <c r="D20" s="9">
        <v>15872</v>
      </c>
      <c r="E20" s="10">
        <f t="shared" si="2"/>
        <v>0.7631554400308493</v>
      </c>
      <c r="F20" s="9">
        <f t="shared" si="3"/>
        <v>15872</v>
      </c>
      <c r="G20" s="10">
        <f t="shared" si="0"/>
        <v>0.7631554400308493</v>
      </c>
    </row>
    <row r="21" spans="1:7" ht="30" customHeight="1">
      <c r="A21" s="2" t="s">
        <v>106</v>
      </c>
      <c r="B21" s="9">
        <v>0</v>
      </c>
      <c r="C21" s="10">
        <f t="shared" si="1"/>
        <v>0</v>
      </c>
      <c r="D21" s="9">
        <v>111</v>
      </c>
      <c r="E21" s="10">
        <f t="shared" si="2"/>
        <v>0.005337087565739937</v>
      </c>
      <c r="F21" s="9">
        <f t="shared" si="3"/>
        <v>111</v>
      </c>
      <c r="G21" s="10">
        <f t="shared" si="0"/>
        <v>0.005337087565739937</v>
      </c>
    </row>
    <row r="22" spans="1:7" ht="30" customHeight="1">
      <c r="A22" s="2" t="s">
        <v>107</v>
      </c>
      <c r="B22" s="9">
        <v>0</v>
      </c>
      <c r="C22" s="10">
        <f t="shared" si="1"/>
        <v>0</v>
      </c>
      <c r="D22" s="9">
        <v>353</v>
      </c>
      <c r="E22" s="10">
        <f t="shared" si="2"/>
        <v>0.01697290009645223</v>
      </c>
      <c r="F22" s="9">
        <f t="shared" si="3"/>
        <v>353</v>
      </c>
      <c r="G22" s="10">
        <f t="shared" si="0"/>
        <v>0.01697290009645223</v>
      </c>
    </row>
    <row r="23" spans="1:7" ht="30" customHeight="1">
      <c r="A23" s="2" t="s">
        <v>547</v>
      </c>
      <c r="B23" s="9">
        <v>0</v>
      </c>
      <c r="C23" s="10">
        <f t="shared" si="1"/>
        <v>0</v>
      </c>
      <c r="D23" s="9">
        <v>643</v>
      </c>
      <c r="E23" s="10">
        <f t="shared" si="2"/>
        <v>0.030916642385322338</v>
      </c>
      <c r="F23" s="9">
        <f t="shared" si="3"/>
        <v>643</v>
      </c>
      <c r="G23" s="10">
        <f t="shared" si="0"/>
        <v>0.030916642385322338</v>
      </c>
    </row>
    <row r="24" spans="1:7" ht="30" customHeight="1">
      <c r="A24" s="2" t="s">
        <v>84</v>
      </c>
      <c r="B24" s="9">
        <v>0</v>
      </c>
      <c r="C24" s="10">
        <f t="shared" si="1"/>
        <v>0</v>
      </c>
      <c r="D24" s="9">
        <v>1221</v>
      </c>
      <c r="E24" s="10">
        <f t="shared" si="2"/>
        <v>0.0587079632231393</v>
      </c>
      <c r="F24" s="9">
        <f t="shared" si="3"/>
        <v>1221</v>
      </c>
      <c r="G24" s="10">
        <f t="shared" si="0"/>
        <v>0.0587079632231393</v>
      </c>
    </row>
    <row r="25" spans="1:7" ht="30" customHeight="1">
      <c r="A25" s="2" t="s">
        <v>142</v>
      </c>
      <c r="B25" s="9">
        <v>0</v>
      </c>
      <c r="C25" s="10">
        <f t="shared" si="1"/>
        <v>0</v>
      </c>
      <c r="D25" s="9">
        <v>22715</v>
      </c>
      <c r="E25" s="10">
        <f t="shared" si="2"/>
        <v>1.092179676178222</v>
      </c>
      <c r="F25" s="9">
        <f t="shared" si="3"/>
        <v>22715</v>
      </c>
      <c r="G25" s="10">
        <f t="shared" si="0"/>
        <v>1.092179676178222</v>
      </c>
    </row>
    <row r="26" spans="1:7" ht="30" customHeight="1">
      <c r="A26" s="2" t="s">
        <v>506</v>
      </c>
      <c r="B26" s="9">
        <v>0</v>
      </c>
      <c r="C26" s="10">
        <f t="shared" si="1"/>
        <v>0</v>
      </c>
      <c r="D26" s="9">
        <v>1939</v>
      </c>
      <c r="E26" s="10">
        <f t="shared" si="2"/>
        <v>0.09323074585558322</v>
      </c>
      <c r="F26" s="9">
        <f t="shared" si="3"/>
        <v>1939</v>
      </c>
      <c r="G26" s="10">
        <f t="shared" si="0"/>
        <v>0.09323074585558322</v>
      </c>
    </row>
    <row r="27" spans="1:7" ht="30" customHeight="1">
      <c r="A27" s="2" t="s">
        <v>277</v>
      </c>
      <c r="B27" s="9">
        <v>17741</v>
      </c>
      <c r="C27" s="10">
        <f t="shared" si="1"/>
        <v>0.853020454989119</v>
      </c>
      <c r="D27" s="9">
        <v>0</v>
      </c>
      <c r="E27" s="10">
        <f t="shared" si="2"/>
        <v>0</v>
      </c>
      <c r="F27" s="9">
        <f t="shared" si="3"/>
        <v>17741</v>
      </c>
      <c r="G27" s="10">
        <f t="shared" si="0"/>
        <v>0.853020454989119</v>
      </c>
    </row>
    <row r="28" spans="1:7" ht="30" customHeight="1">
      <c r="A28" s="2" t="s">
        <v>507</v>
      </c>
      <c r="B28" s="9">
        <v>7064</v>
      </c>
      <c r="C28" s="10">
        <f t="shared" si="1"/>
        <v>0.3396503294088911</v>
      </c>
      <c r="D28" s="9">
        <v>0</v>
      </c>
      <c r="E28" s="10">
        <f t="shared" si="2"/>
        <v>0</v>
      </c>
      <c r="F28" s="9">
        <f t="shared" si="3"/>
        <v>7064</v>
      </c>
      <c r="G28" s="10">
        <f t="shared" si="0"/>
        <v>0.3396503294088911</v>
      </c>
    </row>
    <row r="29" spans="1:7" ht="30" customHeight="1">
      <c r="A29" s="2" t="s">
        <v>75</v>
      </c>
      <c r="B29" s="9">
        <v>67823</v>
      </c>
      <c r="C29" s="10">
        <f t="shared" si="1"/>
        <v>3.2610566664070246</v>
      </c>
      <c r="D29" s="9">
        <v>0</v>
      </c>
      <c r="E29" s="10">
        <f t="shared" si="2"/>
        <v>0</v>
      </c>
      <c r="F29" s="9">
        <f t="shared" si="3"/>
        <v>67823</v>
      </c>
      <c r="G29" s="10">
        <f t="shared" si="0"/>
        <v>3.2610566664070246</v>
      </c>
    </row>
    <row r="30" spans="1:7" ht="30" customHeight="1">
      <c r="A30" s="2" t="s">
        <v>86</v>
      </c>
      <c r="B30" s="9">
        <v>169348</v>
      </c>
      <c r="C30" s="10">
        <f t="shared" si="1"/>
        <v>8.142568514260601</v>
      </c>
      <c r="D30" s="9">
        <v>0</v>
      </c>
      <c r="E30" s="10">
        <f t="shared" si="2"/>
        <v>0</v>
      </c>
      <c r="F30" s="9">
        <f t="shared" si="3"/>
        <v>169348</v>
      </c>
      <c r="G30" s="10">
        <f t="shared" si="0"/>
        <v>8.142568514260601</v>
      </c>
    </row>
    <row r="31" spans="1:7" ht="30" customHeight="1">
      <c r="A31" s="2" t="s">
        <v>87</v>
      </c>
      <c r="B31" s="9">
        <v>278302</v>
      </c>
      <c r="C31" s="10">
        <f t="shared" si="1"/>
        <v>13.381280574059062</v>
      </c>
      <c r="D31" s="9">
        <v>0</v>
      </c>
      <c r="E31" s="10">
        <f t="shared" si="2"/>
        <v>0</v>
      </c>
      <c r="F31" s="9">
        <f t="shared" si="3"/>
        <v>278302</v>
      </c>
      <c r="G31" s="10">
        <f t="shared" si="0"/>
        <v>13.381280574059062</v>
      </c>
    </row>
    <row r="32" spans="1:7" ht="30" customHeight="1">
      <c r="A32" s="2" t="s">
        <v>549</v>
      </c>
      <c r="B32" s="9">
        <v>255993</v>
      </c>
      <c r="C32" s="10">
        <f t="shared" si="1"/>
        <v>12.308622137085258</v>
      </c>
      <c r="D32" s="9">
        <v>0</v>
      </c>
      <c r="E32" s="10">
        <f t="shared" si="2"/>
        <v>0</v>
      </c>
      <c r="F32" s="9">
        <f t="shared" si="3"/>
        <v>255993</v>
      </c>
      <c r="G32" s="10">
        <f t="shared" si="0"/>
        <v>12.308622137085258</v>
      </c>
    </row>
    <row r="33" spans="1:7" ht="30" customHeight="1">
      <c r="A33" s="2" t="s">
        <v>113</v>
      </c>
      <c r="B33" s="9">
        <v>0</v>
      </c>
      <c r="C33" s="10">
        <f t="shared" si="1"/>
        <v>0</v>
      </c>
      <c r="D33" s="9">
        <v>532</v>
      </c>
      <c r="E33" s="10">
        <f t="shared" si="2"/>
        <v>0.0255795548195824</v>
      </c>
      <c r="F33" s="9">
        <f t="shared" si="3"/>
        <v>532</v>
      </c>
      <c r="G33" s="10">
        <f t="shared" si="0"/>
        <v>0.0255795548195824</v>
      </c>
    </row>
    <row r="34" spans="1:7" ht="30" customHeight="1">
      <c r="A34" s="2" t="s">
        <v>216</v>
      </c>
      <c r="B34" s="9">
        <v>0</v>
      </c>
      <c r="C34" s="10">
        <f t="shared" si="1"/>
        <v>0</v>
      </c>
      <c r="D34" s="9">
        <v>5729</v>
      </c>
      <c r="E34" s="10">
        <f t="shared" si="2"/>
        <v>0.275461033010127</v>
      </c>
      <c r="F34" s="9">
        <f t="shared" si="3"/>
        <v>5729</v>
      </c>
      <c r="G34" s="10">
        <f t="shared" si="0"/>
        <v>0.275461033010127</v>
      </c>
    </row>
    <row r="35" spans="1:7" ht="30" customHeight="1">
      <c r="A35" s="2" t="s">
        <v>307</v>
      </c>
      <c r="B35" s="9">
        <v>0</v>
      </c>
      <c r="C35" s="10">
        <f t="shared" si="1"/>
        <v>0</v>
      </c>
      <c r="D35" s="9">
        <v>9491</v>
      </c>
      <c r="E35" s="10">
        <f t="shared" si="2"/>
        <v>0.4563450278057454</v>
      </c>
      <c r="F35" s="9">
        <f t="shared" si="3"/>
        <v>9491</v>
      </c>
      <c r="G35" s="10">
        <f t="shared" si="0"/>
        <v>0.4563450278057454</v>
      </c>
    </row>
    <row r="36" spans="1:7" ht="30" customHeight="1">
      <c r="A36" s="2" t="s">
        <v>595</v>
      </c>
      <c r="B36" s="9">
        <v>0</v>
      </c>
      <c r="C36" s="10">
        <f t="shared" si="1"/>
        <v>0</v>
      </c>
      <c r="D36" s="9">
        <v>174</v>
      </c>
      <c r="E36" s="10">
        <f t="shared" si="2"/>
        <v>0.008366245373322062</v>
      </c>
      <c r="F36" s="9">
        <f t="shared" si="3"/>
        <v>174</v>
      </c>
      <c r="G36" s="10">
        <f t="shared" si="0"/>
        <v>0.008366245373322062</v>
      </c>
    </row>
    <row r="37" spans="1:7" ht="30" customHeight="1">
      <c r="A37" s="2" t="s">
        <v>552</v>
      </c>
      <c r="B37" s="9">
        <v>0</v>
      </c>
      <c r="C37" s="10">
        <f t="shared" si="1"/>
        <v>0</v>
      </c>
      <c r="D37" s="9">
        <v>22094</v>
      </c>
      <c r="E37" s="10">
        <f t="shared" si="2"/>
        <v>1.0623208349320554</v>
      </c>
      <c r="F37" s="9">
        <f t="shared" si="3"/>
        <v>22094</v>
      </c>
      <c r="G37" s="10">
        <f t="shared" si="0"/>
        <v>1.0623208349320554</v>
      </c>
    </row>
    <row r="38" spans="1:7" ht="30" customHeight="1">
      <c r="A38" s="2" t="s">
        <v>462</v>
      </c>
      <c r="B38" s="9">
        <v>0</v>
      </c>
      <c r="C38" s="10">
        <f t="shared" si="1"/>
        <v>0</v>
      </c>
      <c r="D38" s="9">
        <v>5434</v>
      </c>
      <c r="E38" s="10">
        <f t="shared" si="2"/>
        <v>0.2612768813714488</v>
      </c>
      <c r="F38" s="9">
        <f t="shared" si="3"/>
        <v>5434</v>
      </c>
      <c r="G38" s="10">
        <f t="shared" si="0"/>
        <v>0.2612768813714488</v>
      </c>
    </row>
    <row r="39" spans="1:7" ht="30" customHeight="1">
      <c r="A39" s="2" t="s">
        <v>88</v>
      </c>
      <c r="B39" s="9">
        <v>0</v>
      </c>
      <c r="C39" s="10">
        <f t="shared" si="1"/>
        <v>0</v>
      </c>
      <c r="D39" s="9">
        <v>6836</v>
      </c>
      <c r="E39" s="10">
        <f t="shared" si="2"/>
        <v>0.3286876630576415</v>
      </c>
      <c r="F39" s="9">
        <f t="shared" si="3"/>
        <v>6836</v>
      </c>
      <c r="G39" s="10">
        <f t="shared" si="0"/>
        <v>0.3286876630576415</v>
      </c>
    </row>
    <row r="40" spans="1:7" ht="30" customHeight="1">
      <c r="A40" s="2" t="s">
        <v>89</v>
      </c>
      <c r="B40" s="9">
        <v>0</v>
      </c>
      <c r="C40" s="10">
        <f t="shared" si="1"/>
        <v>0</v>
      </c>
      <c r="D40" s="9">
        <v>34113</v>
      </c>
      <c r="E40" s="10">
        <f t="shared" si="2"/>
        <v>1.640216830000779</v>
      </c>
      <c r="F40" s="9">
        <f t="shared" si="3"/>
        <v>34113</v>
      </c>
      <c r="G40" s="10">
        <f t="shared" si="0"/>
        <v>1.640216830000779</v>
      </c>
    </row>
    <row r="41" spans="1:7" ht="30" customHeight="1">
      <c r="A41" s="2" t="s">
        <v>145</v>
      </c>
      <c r="B41" s="9">
        <v>0</v>
      </c>
      <c r="C41" s="10">
        <f t="shared" si="1"/>
        <v>0</v>
      </c>
      <c r="D41" s="9">
        <v>55537</v>
      </c>
      <c r="E41" s="10">
        <f t="shared" si="2"/>
        <v>2.6703228120585485</v>
      </c>
      <c r="F41" s="9">
        <f t="shared" si="3"/>
        <v>55537</v>
      </c>
      <c r="G41" s="10">
        <f t="shared" si="0"/>
        <v>2.6703228120585485</v>
      </c>
    </row>
    <row r="42" spans="1:7" ht="30" customHeight="1">
      <c r="A42" s="2" t="s">
        <v>554</v>
      </c>
      <c r="B42" s="9">
        <v>0</v>
      </c>
      <c r="C42" s="10">
        <f t="shared" si="1"/>
        <v>0</v>
      </c>
      <c r="D42" s="9">
        <v>46797</v>
      </c>
      <c r="E42" s="10">
        <f t="shared" si="2"/>
        <v>2.2500872685939806</v>
      </c>
      <c r="F42" s="9">
        <f t="shared" si="3"/>
        <v>46797</v>
      </c>
      <c r="G42" s="10">
        <f t="shared" si="0"/>
        <v>2.2500872685939806</v>
      </c>
    </row>
    <row r="43" spans="1:7" ht="30" customHeight="1">
      <c r="A43" s="2" t="s">
        <v>120</v>
      </c>
      <c r="B43" s="9">
        <v>0</v>
      </c>
      <c r="C43" s="10">
        <f t="shared" si="1"/>
        <v>0</v>
      </c>
      <c r="D43" s="9">
        <v>2696</v>
      </c>
      <c r="E43" s="10">
        <f t="shared" si="2"/>
        <v>0.12962872141653037</v>
      </c>
      <c r="F43" s="9">
        <f t="shared" si="3"/>
        <v>2696</v>
      </c>
      <c r="G43" s="10">
        <f t="shared" si="0"/>
        <v>0.12962872141653037</v>
      </c>
    </row>
    <row r="44" spans="1:7" ht="30" customHeight="1">
      <c r="A44" s="2" t="s">
        <v>90</v>
      </c>
      <c r="B44" s="9">
        <v>0</v>
      </c>
      <c r="C44" s="10">
        <f t="shared" si="1"/>
        <v>0</v>
      </c>
      <c r="D44" s="9">
        <v>22795</v>
      </c>
      <c r="E44" s="10">
        <f t="shared" si="2"/>
        <v>1.0960262257751519</v>
      </c>
      <c r="F44" s="9">
        <f t="shared" si="3"/>
        <v>22795</v>
      </c>
      <c r="G44" s="10">
        <f t="shared" si="0"/>
        <v>1.0960262257751519</v>
      </c>
    </row>
    <row r="45" spans="1:7" ht="30" customHeight="1">
      <c r="A45" s="2" t="s">
        <v>146</v>
      </c>
      <c r="B45" s="9">
        <v>0</v>
      </c>
      <c r="C45" s="10">
        <f t="shared" si="1"/>
        <v>0</v>
      </c>
      <c r="D45" s="9">
        <v>114308</v>
      </c>
      <c r="E45" s="10">
        <f t="shared" si="2"/>
        <v>5.496142391572979</v>
      </c>
      <c r="F45" s="9">
        <f t="shared" si="3"/>
        <v>114308</v>
      </c>
      <c r="G45" s="10">
        <f t="shared" si="0"/>
        <v>5.496142391572979</v>
      </c>
    </row>
    <row r="46" spans="1:7" ht="30" customHeight="1">
      <c r="A46" s="2" t="s">
        <v>286</v>
      </c>
      <c r="B46" s="9">
        <v>2012</v>
      </c>
      <c r="C46" s="10">
        <f t="shared" si="1"/>
        <v>0.09674072236278156</v>
      </c>
      <c r="D46" s="9">
        <v>0</v>
      </c>
      <c r="E46" s="10">
        <f t="shared" si="2"/>
        <v>0</v>
      </c>
      <c r="F46" s="9">
        <f t="shared" si="3"/>
        <v>2012</v>
      </c>
      <c r="G46" s="10">
        <f t="shared" si="0"/>
        <v>0.09674072236278156</v>
      </c>
    </row>
    <row r="47" spans="1:7" ht="30" customHeight="1">
      <c r="A47" s="2" t="s">
        <v>282</v>
      </c>
      <c r="B47" s="9">
        <v>2152</v>
      </c>
      <c r="C47" s="10">
        <f t="shared" si="1"/>
        <v>0.1034721841574085</v>
      </c>
      <c r="D47" s="9">
        <v>0</v>
      </c>
      <c r="E47" s="10">
        <f t="shared" si="2"/>
        <v>0</v>
      </c>
      <c r="F47" s="9">
        <f t="shared" si="3"/>
        <v>2152</v>
      </c>
      <c r="G47" s="10">
        <f t="shared" si="0"/>
        <v>0.1034721841574085</v>
      </c>
    </row>
    <row r="48" spans="1:7" ht="30" customHeight="1">
      <c r="A48" s="2" t="s">
        <v>92</v>
      </c>
      <c r="B48" s="9">
        <v>37964</v>
      </c>
      <c r="C48" s="10">
        <f t="shared" si="1"/>
        <v>1.8253801112229815</v>
      </c>
      <c r="D48" s="9">
        <v>0</v>
      </c>
      <c r="E48" s="10">
        <f t="shared" si="2"/>
        <v>0</v>
      </c>
      <c r="F48" s="9">
        <f t="shared" si="3"/>
        <v>37964</v>
      </c>
      <c r="G48" s="10">
        <f t="shared" si="0"/>
        <v>1.8253801112229815</v>
      </c>
    </row>
    <row r="49" spans="1:7" ht="30" customHeight="1">
      <c r="A49" s="2" t="s">
        <v>237</v>
      </c>
      <c r="B49" s="9">
        <v>625</v>
      </c>
      <c r="C49" s="10">
        <f t="shared" si="1"/>
        <v>0.030051168726013155</v>
      </c>
      <c r="D49" s="9">
        <v>0</v>
      </c>
      <c r="E49" s="10">
        <f t="shared" si="2"/>
        <v>0</v>
      </c>
      <c r="F49" s="9">
        <f t="shared" si="3"/>
        <v>625</v>
      </c>
      <c r="G49" s="10">
        <f t="shared" si="0"/>
        <v>0.030051168726013155</v>
      </c>
    </row>
    <row r="50" spans="1:7" ht="30" customHeight="1">
      <c r="A50" s="2" t="s">
        <v>2</v>
      </c>
      <c r="B50" s="9">
        <v>5953</v>
      </c>
      <c r="C50" s="10">
        <f t="shared" si="1"/>
        <v>0.28623137188153014</v>
      </c>
      <c r="D50" s="9">
        <v>0</v>
      </c>
      <c r="E50" s="10">
        <f t="shared" si="2"/>
        <v>0</v>
      </c>
      <c r="F50" s="9">
        <f t="shared" si="3"/>
        <v>5953</v>
      </c>
      <c r="G50" s="10">
        <f t="shared" si="0"/>
        <v>0.28623137188153014</v>
      </c>
    </row>
    <row r="51" spans="1:7" ht="30" customHeight="1">
      <c r="A51" s="2" t="s">
        <v>516</v>
      </c>
      <c r="B51" s="9">
        <v>1964</v>
      </c>
      <c r="C51" s="10">
        <f t="shared" si="1"/>
        <v>0.09443279260462374</v>
      </c>
      <c r="D51" s="9">
        <v>0</v>
      </c>
      <c r="E51" s="10">
        <f t="shared" si="2"/>
        <v>0</v>
      </c>
      <c r="F51" s="9">
        <f t="shared" si="3"/>
        <v>1964</v>
      </c>
      <c r="G51" s="10">
        <f t="shared" si="0"/>
        <v>0.09443279260462374</v>
      </c>
    </row>
    <row r="52" spans="1:7" ht="30" customHeight="1">
      <c r="A52" s="2" t="s">
        <v>517</v>
      </c>
      <c r="B52" s="9">
        <v>1207</v>
      </c>
      <c r="C52" s="10">
        <f t="shared" si="1"/>
        <v>0.058034817043676606</v>
      </c>
      <c r="D52" s="9">
        <v>0</v>
      </c>
      <c r="E52" s="10">
        <f t="shared" si="2"/>
        <v>0</v>
      </c>
      <c r="F52" s="9">
        <f t="shared" si="3"/>
        <v>1207</v>
      </c>
      <c r="G52" s="10">
        <f t="shared" si="0"/>
        <v>0.058034817043676606</v>
      </c>
    </row>
    <row r="53" spans="1:7" ht="30" customHeight="1">
      <c r="A53" s="2" t="s">
        <v>518</v>
      </c>
      <c r="B53" s="9">
        <v>35411</v>
      </c>
      <c r="C53" s="10">
        <f t="shared" si="1"/>
        <v>1.702627097210963</v>
      </c>
      <c r="D53" s="9">
        <v>0</v>
      </c>
      <c r="E53" s="10">
        <f t="shared" si="2"/>
        <v>0</v>
      </c>
      <c r="F53" s="9">
        <f t="shared" si="3"/>
        <v>35411</v>
      </c>
      <c r="G53" s="10">
        <f t="shared" si="0"/>
        <v>1.702627097210963</v>
      </c>
    </row>
    <row r="54" spans="1:7" ht="30" customHeight="1">
      <c r="A54" s="2" t="s">
        <v>558</v>
      </c>
      <c r="B54" s="9">
        <v>0</v>
      </c>
      <c r="C54" s="10">
        <f t="shared" si="1"/>
        <v>0</v>
      </c>
      <c r="D54" s="9">
        <v>26558</v>
      </c>
      <c r="E54" s="10">
        <f t="shared" si="2"/>
        <v>1.2769583024407318</v>
      </c>
      <c r="F54" s="9">
        <f t="shared" si="3"/>
        <v>26558</v>
      </c>
      <c r="G54" s="10">
        <f t="shared" si="0"/>
        <v>1.2769583024407318</v>
      </c>
    </row>
    <row r="55" spans="1:7" ht="30" customHeight="1">
      <c r="A55" s="2" t="s">
        <v>127</v>
      </c>
      <c r="B55" s="9">
        <v>0</v>
      </c>
      <c r="C55" s="10">
        <f t="shared" si="1"/>
        <v>0</v>
      </c>
      <c r="D55" s="9">
        <v>16035</v>
      </c>
      <c r="E55" s="10">
        <f t="shared" si="2"/>
        <v>0.7709927848345935</v>
      </c>
      <c r="F55" s="9">
        <f t="shared" si="3"/>
        <v>16035</v>
      </c>
      <c r="G55" s="10">
        <f t="shared" si="0"/>
        <v>0.7709927848345935</v>
      </c>
    </row>
    <row r="56" spans="1:7" ht="30" customHeight="1">
      <c r="A56" s="2" t="s">
        <v>93</v>
      </c>
      <c r="B56" s="9">
        <v>0</v>
      </c>
      <c r="C56" s="10">
        <f t="shared" si="1"/>
        <v>0</v>
      </c>
      <c r="D56" s="9">
        <v>50085</v>
      </c>
      <c r="E56" s="10">
        <f t="shared" si="2"/>
        <v>2.4081804570277905</v>
      </c>
      <c r="F56" s="9">
        <f t="shared" si="3"/>
        <v>50085</v>
      </c>
      <c r="G56" s="10">
        <f t="shared" si="0"/>
        <v>2.4081804570277905</v>
      </c>
    </row>
    <row r="57" spans="1:7" ht="30" customHeight="1">
      <c r="A57" s="2" t="s">
        <v>94</v>
      </c>
      <c r="B57" s="9">
        <v>0</v>
      </c>
      <c r="C57" s="10">
        <f t="shared" si="1"/>
        <v>0</v>
      </c>
      <c r="D57" s="9">
        <v>290056</v>
      </c>
      <c r="E57" s="10">
        <f t="shared" si="2"/>
        <v>13.946434873587956</v>
      </c>
      <c r="F57" s="9">
        <f t="shared" si="3"/>
        <v>290056</v>
      </c>
      <c r="G57" s="10">
        <f t="shared" si="0"/>
        <v>13.946434873587956</v>
      </c>
    </row>
    <row r="58" spans="1:7" ht="30" customHeight="1">
      <c r="A58" s="2" t="s">
        <v>406</v>
      </c>
      <c r="B58" s="9">
        <v>0</v>
      </c>
      <c r="C58" s="10">
        <f t="shared" si="1"/>
        <v>0</v>
      </c>
      <c r="D58" s="9">
        <v>88018</v>
      </c>
      <c r="E58" s="10">
        <f t="shared" si="2"/>
        <v>4.232070030281962</v>
      </c>
      <c r="F58" s="9">
        <f t="shared" si="3"/>
        <v>88018</v>
      </c>
      <c r="G58" s="10">
        <f t="shared" si="0"/>
        <v>4.232070030281962</v>
      </c>
    </row>
    <row r="59" spans="1:7" ht="30" customHeight="1">
      <c r="A59" s="2" t="s">
        <v>523</v>
      </c>
      <c r="B59" s="9">
        <v>0</v>
      </c>
      <c r="C59" s="10">
        <f t="shared" si="1"/>
        <v>0</v>
      </c>
      <c r="D59" s="9">
        <v>8016</v>
      </c>
      <c r="E59" s="10">
        <f t="shared" si="2"/>
        <v>0.3854242696123544</v>
      </c>
      <c r="F59" s="9">
        <f t="shared" si="3"/>
        <v>8016</v>
      </c>
      <c r="G59" s="10">
        <f t="shared" si="0"/>
        <v>0.3854242696123544</v>
      </c>
    </row>
    <row r="60" spans="1:7" ht="30" customHeight="1">
      <c r="A60" s="2" t="s">
        <v>524</v>
      </c>
      <c r="B60" s="9">
        <v>0</v>
      </c>
      <c r="C60" s="10">
        <f t="shared" si="1"/>
        <v>0</v>
      </c>
      <c r="D60" s="9">
        <v>6824</v>
      </c>
      <c r="E60" s="10">
        <f t="shared" si="2"/>
        <v>0.32811068061810206</v>
      </c>
      <c r="F60" s="9">
        <f t="shared" si="3"/>
        <v>6824</v>
      </c>
      <c r="G60" s="10">
        <f t="shared" si="0"/>
        <v>0.32811068061810206</v>
      </c>
    </row>
    <row r="61" spans="1:7" ht="30" customHeight="1">
      <c r="A61" s="2" t="s">
        <v>3</v>
      </c>
      <c r="B61" s="9">
        <v>0</v>
      </c>
      <c r="C61" s="10">
        <f t="shared" si="1"/>
        <v>0</v>
      </c>
      <c r="D61" s="9">
        <v>1185</v>
      </c>
      <c r="E61" s="10">
        <f t="shared" si="2"/>
        <v>0.05697701590452094</v>
      </c>
      <c r="F61" s="9">
        <f t="shared" si="3"/>
        <v>1185</v>
      </c>
      <c r="G61" s="10">
        <f t="shared" si="0"/>
        <v>0.05697701590452094</v>
      </c>
    </row>
    <row r="62" spans="1:7" ht="30" customHeight="1">
      <c r="A62" s="2" t="s">
        <v>95</v>
      </c>
      <c r="B62" s="9">
        <v>0</v>
      </c>
      <c r="C62" s="10">
        <f t="shared" si="1"/>
        <v>0</v>
      </c>
      <c r="D62" s="9">
        <v>1631</v>
      </c>
      <c r="E62" s="10">
        <f t="shared" si="2"/>
        <v>0.07842152990740393</v>
      </c>
      <c r="F62" s="9">
        <f t="shared" si="3"/>
        <v>1631</v>
      </c>
      <c r="G62" s="10">
        <f t="shared" si="0"/>
        <v>0.07842152990740393</v>
      </c>
    </row>
    <row r="63" spans="1:7" ht="30" customHeight="1">
      <c r="A63" s="2" t="s">
        <v>130</v>
      </c>
      <c r="B63" s="9">
        <v>0</v>
      </c>
      <c r="C63" s="10">
        <f t="shared" si="1"/>
        <v>0</v>
      </c>
      <c r="D63" s="9">
        <v>17898</v>
      </c>
      <c r="E63" s="10">
        <f t="shared" si="2"/>
        <v>0.8605693085730935</v>
      </c>
      <c r="F63" s="9">
        <f t="shared" si="3"/>
        <v>17898</v>
      </c>
      <c r="G63" s="10">
        <f t="shared" si="0"/>
        <v>0.8605693085730935</v>
      </c>
    </row>
    <row r="64" spans="1:7" ht="30" customHeight="1">
      <c r="A64" s="2" t="s">
        <v>97</v>
      </c>
      <c r="B64" s="9">
        <v>0</v>
      </c>
      <c r="C64" s="10">
        <f t="shared" si="1"/>
        <v>0</v>
      </c>
      <c r="D64" s="9">
        <v>49190</v>
      </c>
      <c r="E64" s="10">
        <f t="shared" si="2"/>
        <v>2.3651471834121396</v>
      </c>
      <c r="F64" s="9">
        <f t="shared" si="3"/>
        <v>49190</v>
      </c>
      <c r="G64" s="10">
        <f t="shared" si="0"/>
        <v>2.3651471834121396</v>
      </c>
    </row>
    <row r="65" spans="1:7" ht="30" customHeight="1">
      <c r="A65" s="2" t="s">
        <v>147</v>
      </c>
      <c r="B65" s="9">
        <v>0</v>
      </c>
      <c r="C65" s="10">
        <f t="shared" si="1"/>
        <v>0</v>
      </c>
      <c r="D65" s="9">
        <v>6990</v>
      </c>
      <c r="E65" s="10">
        <f t="shared" si="2"/>
        <v>0.33609227103173117</v>
      </c>
      <c r="F65" s="9">
        <f t="shared" si="3"/>
        <v>6990</v>
      </c>
      <c r="G65" s="10">
        <f t="shared" si="0"/>
        <v>0.33609227103173117</v>
      </c>
    </row>
    <row r="66" spans="1:7" ht="30" customHeight="1">
      <c r="A66" s="2" t="s">
        <v>527</v>
      </c>
      <c r="B66" s="9">
        <v>0</v>
      </c>
      <c r="C66" s="10">
        <f t="shared" si="1"/>
        <v>0</v>
      </c>
      <c r="D66" s="9">
        <v>60935</v>
      </c>
      <c r="E66" s="10">
        <f t="shared" si="2"/>
        <v>2.929868746111379</v>
      </c>
      <c r="F66" s="9">
        <f t="shared" si="3"/>
        <v>60935</v>
      </c>
      <c r="G66" s="10">
        <f t="shared" si="0"/>
        <v>2.929868746111379</v>
      </c>
    </row>
    <row r="67" spans="1:7" ht="30" customHeight="1">
      <c r="A67" s="19" t="s">
        <v>132</v>
      </c>
      <c r="B67" s="12">
        <f aca="true" t="shared" si="4" ref="B67:F67">SUM(B8:B66)</f>
        <v>903425</v>
      </c>
      <c r="C67" s="22">
        <f t="shared" si="1"/>
        <v>43.4383633700775</v>
      </c>
      <c r="D67" s="12">
        <f t="shared" si="4"/>
        <v>1176361</v>
      </c>
      <c r="E67" s="22">
        <f t="shared" si="2"/>
        <v>56.5616366299225</v>
      </c>
      <c r="F67" s="12">
        <f t="shared" si="4"/>
        <v>2079786</v>
      </c>
      <c r="G67" s="22">
        <f t="shared" si="0"/>
        <v>100</v>
      </c>
    </row>
    <row r="68" spans="1:7" ht="30" customHeight="1">
      <c r="A68" s="35" t="s">
        <v>562</v>
      </c>
      <c r="B68" s="35"/>
      <c r="C68" s="35"/>
      <c r="D68" s="35"/>
      <c r="E68" s="35"/>
      <c r="F68" s="35"/>
      <c r="G68" s="35"/>
    </row>
    <row r="69" spans="1:7" ht="15" customHeight="1">
      <c r="A69" s="32" t="s">
        <v>563</v>
      </c>
      <c r="B69" s="32"/>
      <c r="C69" s="32"/>
      <c r="D69" s="32"/>
      <c r="E69" s="32"/>
      <c r="F69" s="32"/>
      <c r="G69" s="32"/>
    </row>
  </sheetData>
  <mergeCells count="8">
    <mergeCell ref="A2:G2"/>
    <mergeCell ref="A4:G4"/>
    <mergeCell ref="A68:G68"/>
    <mergeCell ref="A69:G69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7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596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51</v>
      </c>
      <c r="B8" s="7">
        <v>0</v>
      </c>
      <c r="C8" s="8">
        <f>(B8*100)/$F$55</f>
        <v>0</v>
      </c>
      <c r="D8" s="7">
        <v>11758</v>
      </c>
      <c r="E8" s="8">
        <f>(D8*100)/$F$55</f>
        <v>0.4700684175026789</v>
      </c>
      <c r="F8" s="7">
        <f>B8+D8</f>
        <v>11758</v>
      </c>
      <c r="G8" s="8">
        <f>(F8*100)/$F$55</f>
        <v>0.4700684175026789</v>
      </c>
    </row>
    <row r="9" spans="1:7" ht="30" customHeight="1">
      <c r="A9" s="2" t="s">
        <v>157</v>
      </c>
      <c r="B9" s="9">
        <v>37155</v>
      </c>
      <c r="C9" s="10">
        <f aca="true" t="shared" si="0" ref="C9:C55">(B9*100)/$F$55</f>
        <v>1.4854050052995438</v>
      </c>
      <c r="D9" s="9">
        <v>0</v>
      </c>
      <c r="E9" s="10">
        <f aca="true" t="shared" si="1" ref="E9:E55">(D9*100)/$F$55</f>
        <v>0</v>
      </c>
      <c r="F9" s="9">
        <f aca="true" t="shared" si="2" ref="F9:F54">B9+D9</f>
        <v>37155</v>
      </c>
      <c r="G9" s="10">
        <f aca="true" t="shared" si="3" ref="G9:G55">(F9*100)/$F$55</f>
        <v>1.4854050052995438</v>
      </c>
    </row>
    <row r="10" spans="1:7" ht="30" customHeight="1">
      <c r="A10" s="2" t="s">
        <v>230</v>
      </c>
      <c r="B10" s="9">
        <v>137</v>
      </c>
      <c r="C10" s="10">
        <f t="shared" si="0"/>
        <v>0.0054770686509497376</v>
      </c>
      <c r="D10" s="9">
        <v>0</v>
      </c>
      <c r="E10" s="10">
        <f t="shared" si="1"/>
        <v>0</v>
      </c>
      <c r="F10" s="9">
        <f t="shared" si="2"/>
        <v>137</v>
      </c>
      <c r="G10" s="10">
        <f t="shared" si="3"/>
        <v>0.0054770686509497376</v>
      </c>
    </row>
    <row r="11" spans="1:7" ht="30" customHeight="1">
      <c r="A11" s="2" t="s">
        <v>138</v>
      </c>
      <c r="B11" s="9">
        <v>181</v>
      </c>
      <c r="C11" s="10">
        <f t="shared" si="0"/>
        <v>0.0072361271957803106</v>
      </c>
      <c r="D11" s="9">
        <v>0</v>
      </c>
      <c r="E11" s="10">
        <f t="shared" si="1"/>
        <v>0</v>
      </c>
      <c r="F11" s="9">
        <f t="shared" si="2"/>
        <v>181</v>
      </c>
      <c r="G11" s="10">
        <f t="shared" si="3"/>
        <v>0.0072361271957803106</v>
      </c>
    </row>
    <row r="12" spans="1:7" ht="30" customHeight="1">
      <c r="A12" s="2" t="s">
        <v>80</v>
      </c>
      <c r="B12" s="9">
        <v>166</v>
      </c>
      <c r="C12" s="10">
        <f t="shared" si="0"/>
        <v>0.006636448146406251</v>
      </c>
      <c r="D12" s="9">
        <v>0</v>
      </c>
      <c r="E12" s="10">
        <f t="shared" si="1"/>
        <v>0</v>
      </c>
      <c r="F12" s="9">
        <f t="shared" si="2"/>
        <v>166</v>
      </c>
      <c r="G12" s="10">
        <f t="shared" si="3"/>
        <v>0.006636448146406251</v>
      </c>
    </row>
    <row r="13" spans="1:7" ht="30" customHeight="1">
      <c r="A13" s="2" t="s">
        <v>205</v>
      </c>
      <c r="B13" s="9">
        <v>855</v>
      </c>
      <c r="C13" s="10">
        <f t="shared" si="0"/>
        <v>0.03418170581432135</v>
      </c>
      <c r="D13" s="9">
        <v>0</v>
      </c>
      <c r="E13" s="10">
        <f t="shared" si="1"/>
        <v>0</v>
      </c>
      <c r="F13" s="9">
        <f t="shared" si="2"/>
        <v>855</v>
      </c>
      <c r="G13" s="10">
        <f t="shared" si="3"/>
        <v>0.03418170581432135</v>
      </c>
    </row>
    <row r="14" spans="1:7" ht="30" customHeight="1">
      <c r="A14" s="2" t="s">
        <v>190</v>
      </c>
      <c r="B14" s="9">
        <v>7073</v>
      </c>
      <c r="C14" s="10">
        <f t="shared" si="0"/>
        <v>0.28276866108151455</v>
      </c>
      <c r="D14" s="9">
        <v>0</v>
      </c>
      <c r="E14" s="10">
        <f t="shared" si="1"/>
        <v>0</v>
      </c>
      <c r="F14" s="9">
        <f t="shared" si="2"/>
        <v>7073</v>
      </c>
      <c r="G14" s="10">
        <f t="shared" si="3"/>
        <v>0.28276866108151455</v>
      </c>
    </row>
    <row r="15" spans="1:7" ht="30" customHeight="1">
      <c r="A15" s="2" t="s">
        <v>191</v>
      </c>
      <c r="B15" s="9">
        <v>0</v>
      </c>
      <c r="C15" s="10">
        <f t="shared" si="0"/>
        <v>0</v>
      </c>
      <c r="D15" s="9">
        <v>188</v>
      </c>
      <c r="E15" s="10">
        <f t="shared" si="1"/>
        <v>0.007515977418821537</v>
      </c>
      <c r="F15" s="9">
        <f t="shared" si="2"/>
        <v>188</v>
      </c>
      <c r="G15" s="10">
        <f t="shared" si="3"/>
        <v>0.007515977418821537</v>
      </c>
    </row>
    <row r="16" spans="1:7" ht="30" customHeight="1">
      <c r="A16" s="2" t="s">
        <v>233</v>
      </c>
      <c r="B16" s="9">
        <v>0</v>
      </c>
      <c r="C16" s="10">
        <f t="shared" si="0"/>
        <v>0</v>
      </c>
      <c r="D16" s="9">
        <v>44519</v>
      </c>
      <c r="E16" s="10">
        <f t="shared" si="1"/>
        <v>1.779807439938915</v>
      </c>
      <c r="F16" s="9">
        <f t="shared" si="2"/>
        <v>44519</v>
      </c>
      <c r="G16" s="10">
        <f t="shared" si="3"/>
        <v>1.779807439938915</v>
      </c>
    </row>
    <row r="17" spans="1:7" ht="30" customHeight="1">
      <c r="A17" s="2" t="s">
        <v>141</v>
      </c>
      <c r="B17" s="9">
        <v>0</v>
      </c>
      <c r="C17" s="10">
        <f t="shared" si="0"/>
        <v>0</v>
      </c>
      <c r="D17" s="9">
        <v>23725</v>
      </c>
      <c r="E17" s="10">
        <f t="shared" si="1"/>
        <v>0.9484923630933031</v>
      </c>
      <c r="F17" s="9">
        <f t="shared" si="2"/>
        <v>23725</v>
      </c>
      <c r="G17" s="10">
        <f t="shared" si="3"/>
        <v>0.9484923630933031</v>
      </c>
    </row>
    <row r="18" spans="1:7" ht="30" customHeight="1">
      <c r="A18" s="2" t="s">
        <v>207</v>
      </c>
      <c r="B18" s="9">
        <v>0</v>
      </c>
      <c r="C18" s="10">
        <f t="shared" si="0"/>
        <v>0</v>
      </c>
      <c r="D18" s="9">
        <v>48351</v>
      </c>
      <c r="E18" s="10">
        <f t="shared" si="1"/>
        <v>1.9330054477523413</v>
      </c>
      <c r="F18" s="9">
        <f t="shared" si="2"/>
        <v>48351</v>
      </c>
      <c r="G18" s="10">
        <f t="shared" si="3"/>
        <v>1.9330054477523413</v>
      </c>
    </row>
    <row r="19" spans="1:7" ht="30" customHeight="1">
      <c r="A19" s="2" t="s">
        <v>192</v>
      </c>
      <c r="B19" s="9">
        <v>0</v>
      </c>
      <c r="C19" s="10">
        <f t="shared" si="0"/>
        <v>0</v>
      </c>
      <c r="D19" s="9">
        <v>63169</v>
      </c>
      <c r="E19" s="10">
        <f t="shared" si="1"/>
        <v>2.5254083913273284</v>
      </c>
      <c r="F19" s="9">
        <f t="shared" si="2"/>
        <v>63169</v>
      </c>
      <c r="G19" s="10">
        <f t="shared" si="3"/>
        <v>2.5254083913273284</v>
      </c>
    </row>
    <row r="20" spans="1:7" ht="30" customHeight="1">
      <c r="A20" s="2" t="s">
        <v>305</v>
      </c>
      <c r="B20" s="9">
        <v>0</v>
      </c>
      <c r="C20" s="10">
        <f t="shared" si="0"/>
        <v>0</v>
      </c>
      <c r="D20" s="9">
        <v>4516</v>
      </c>
      <c r="E20" s="10">
        <f t="shared" si="1"/>
        <v>0.18054337246488333</v>
      </c>
      <c r="F20" s="9">
        <f t="shared" si="2"/>
        <v>4516</v>
      </c>
      <c r="G20" s="10">
        <f t="shared" si="3"/>
        <v>0.18054337246488333</v>
      </c>
    </row>
    <row r="21" spans="1:7" ht="30" customHeight="1">
      <c r="A21" s="2" t="s">
        <v>193</v>
      </c>
      <c r="B21" s="9">
        <v>0</v>
      </c>
      <c r="C21" s="10">
        <f t="shared" si="0"/>
        <v>0</v>
      </c>
      <c r="D21" s="9">
        <v>1948</v>
      </c>
      <c r="E21" s="10">
        <f t="shared" si="1"/>
        <v>0.07787831921204444</v>
      </c>
      <c r="F21" s="9">
        <f t="shared" si="2"/>
        <v>1948</v>
      </c>
      <c r="G21" s="10">
        <f t="shared" si="3"/>
        <v>0.07787831921204444</v>
      </c>
    </row>
    <row r="22" spans="1:7" ht="30" customHeight="1">
      <c r="A22" s="2" t="s">
        <v>194</v>
      </c>
      <c r="B22" s="9">
        <v>205</v>
      </c>
      <c r="C22" s="10">
        <f t="shared" si="0"/>
        <v>0.008195613674778805</v>
      </c>
      <c r="D22" s="9">
        <v>0</v>
      </c>
      <c r="E22" s="10">
        <f t="shared" si="1"/>
        <v>0</v>
      </c>
      <c r="F22" s="9">
        <f t="shared" si="2"/>
        <v>205</v>
      </c>
      <c r="G22" s="10">
        <f t="shared" si="3"/>
        <v>0.008195613674778805</v>
      </c>
    </row>
    <row r="23" spans="1:7" ht="30" customHeight="1">
      <c r="A23" s="2" t="s">
        <v>236</v>
      </c>
      <c r="B23" s="9">
        <v>25883</v>
      </c>
      <c r="C23" s="10">
        <f t="shared" si="0"/>
        <v>1.0347661889965845</v>
      </c>
      <c r="D23" s="9">
        <v>0</v>
      </c>
      <c r="E23" s="10">
        <f t="shared" si="1"/>
        <v>0</v>
      </c>
      <c r="F23" s="9">
        <f t="shared" si="2"/>
        <v>25883</v>
      </c>
      <c r="G23" s="10">
        <f t="shared" si="3"/>
        <v>1.0347661889965845</v>
      </c>
    </row>
    <row r="24" spans="1:7" ht="30" customHeight="1">
      <c r="A24" s="2" t="s">
        <v>110</v>
      </c>
      <c r="B24" s="9">
        <v>1998</v>
      </c>
      <c r="C24" s="10">
        <f t="shared" si="0"/>
        <v>0.07987724937662465</v>
      </c>
      <c r="D24" s="9">
        <v>0</v>
      </c>
      <c r="E24" s="10">
        <f t="shared" si="1"/>
        <v>0</v>
      </c>
      <c r="F24" s="9">
        <f t="shared" si="2"/>
        <v>1998</v>
      </c>
      <c r="G24" s="10">
        <f t="shared" si="3"/>
        <v>0.07987724937662465</v>
      </c>
    </row>
    <row r="25" spans="1:7" ht="30" customHeight="1">
      <c r="A25" s="2" t="s">
        <v>143</v>
      </c>
      <c r="B25" s="9">
        <v>259396</v>
      </c>
      <c r="C25" s="10">
        <f t="shared" si="0"/>
        <v>10.37028977942889</v>
      </c>
      <c r="D25" s="9">
        <v>0</v>
      </c>
      <c r="E25" s="10">
        <f t="shared" si="1"/>
        <v>0</v>
      </c>
      <c r="F25" s="9">
        <f t="shared" si="2"/>
        <v>259396</v>
      </c>
      <c r="G25" s="10">
        <f t="shared" si="3"/>
        <v>10.37028977942889</v>
      </c>
    </row>
    <row r="26" spans="1:7" ht="30" customHeight="1">
      <c r="A26" s="2" t="s">
        <v>111</v>
      </c>
      <c r="B26" s="9">
        <v>167288</v>
      </c>
      <c r="C26" s="10">
        <f t="shared" si="0"/>
        <v>6.687940587445837</v>
      </c>
      <c r="D26" s="9">
        <v>0</v>
      </c>
      <c r="E26" s="10">
        <f t="shared" si="1"/>
        <v>0</v>
      </c>
      <c r="F26" s="9">
        <f t="shared" si="2"/>
        <v>167288</v>
      </c>
      <c r="G26" s="10">
        <f t="shared" si="3"/>
        <v>6.687940587445837</v>
      </c>
    </row>
    <row r="27" spans="1:7" ht="30" customHeight="1">
      <c r="A27" s="2" t="s">
        <v>34</v>
      </c>
      <c r="B27" s="9">
        <v>15541</v>
      </c>
      <c r="C27" s="10">
        <f t="shared" si="0"/>
        <v>0.6213074737548165</v>
      </c>
      <c r="D27" s="9">
        <v>0</v>
      </c>
      <c r="E27" s="10">
        <f t="shared" si="1"/>
        <v>0</v>
      </c>
      <c r="F27" s="9">
        <f t="shared" si="2"/>
        <v>15541</v>
      </c>
      <c r="G27" s="10">
        <f t="shared" si="3"/>
        <v>0.6213074737548165</v>
      </c>
    </row>
    <row r="28" spans="1:7" ht="30" customHeight="1">
      <c r="A28" s="2" t="s">
        <v>308</v>
      </c>
      <c r="B28" s="9">
        <v>0</v>
      </c>
      <c r="C28" s="10">
        <f t="shared" si="0"/>
        <v>0</v>
      </c>
      <c r="D28" s="9">
        <v>1003</v>
      </c>
      <c r="E28" s="10">
        <f t="shared" si="1"/>
        <v>0.04009853910147874</v>
      </c>
      <c r="F28" s="9">
        <f t="shared" si="2"/>
        <v>1003</v>
      </c>
      <c r="G28" s="10">
        <f t="shared" si="3"/>
        <v>0.04009853910147874</v>
      </c>
    </row>
    <row r="29" spans="1:7" ht="30" customHeight="1">
      <c r="A29" s="2" t="s">
        <v>168</v>
      </c>
      <c r="B29" s="9">
        <v>0</v>
      </c>
      <c r="C29" s="10">
        <f t="shared" si="0"/>
        <v>0</v>
      </c>
      <c r="D29" s="9">
        <v>1714</v>
      </c>
      <c r="E29" s="10">
        <f t="shared" si="1"/>
        <v>0.06852332604180912</v>
      </c>
      <c r="F29" s="9">
        <f t="shared" si="2"/>
        <v>1714</v>
      </c>
      <c r="G29" s="10">
        <f t="shared" si="3"/>
        <v>0.06852332604180912</v>
      </c>
    </row>
    <row r="30" spans="1:7" ht="30" customHeight="1">
      <c r="A30" s="2" t="s">
        <v>195</v>
      </c>
      <c r="B30" s="9">
        <v>0</v>
      </c>
      <c r="C30" s="10">
        <f t="shared" si="0"/>
        <v>0</v>
      </c>
      <c r="D30" s="9">
        <v>5007</v>
      </c>
      <c r="E30" s="10">
        <f t="shared" si="1"/>
        <v>0.20017286668106085</v>
      </c>
      <c r="F30" s="9">
        <f t="shared" si="2"/>
        <v>5007</v>
      </c>
      <c r="G30" s="10">
        <f t="shared" si="3"/>
        <v>0.20017286668106085</v>
      </c>
    </row>
    <row r="31" spans="1:7" ht="30" customHeight="1">
      <c r="A31" s="2" t="s">
        <v>196</v>
      </c>
      <c r="B31" s="9">
        <v>0</v>
      </c>
      <c r="C31" s="10">
        <f t="shared" si="0"/>
        <v>0</v>
      </c>
      <c r="D31" s="9">
        <v>130962</v>
      </c>
      <c r="E31" s="10">
        <f t="shared" si="1"/>
        <v>5.235677844275033</v>
      </c>
      <c r="F31" s="9">
        <f t="shared" si="2"/>
        <v>130962</v>
      </c>
      <c r="G31" s="10">
        <f t="shared" si="3"/>
        <v>5.235677844275033</v>
      </c>
    </row>
    <row r="32" spans="1:7" ht="30" customHeight="1">
      <c r="A32" s="2" t="s">
        <v>117</v>
      </c>
      <c r="B32" s="9">
        <v>0</v>
      </c>
      <c r="C32" s="10">
        <f t="shared" si="0"/>
        <v>0</v>
      </c>
      <c r="D32" s="9">
        <v>20442</v>
      </c>
      <c r="E32" s="10">
        <f t="shared" si="1"/>
        <v>0.8172426084869674</v>
      </c>
      <c r="F32" s="9">
        <f t="shared" si="2"/>
        <v>20442</v>
      </c>
      <c r="G32" s="10">
        <f t="shared" si="3"/>
        <v>0.8172426084869674</v>
      </c>
    </row>
    <row r="33" spans="1:7" ht="30" customHeight="1">
      <c r="A33" s="2" t="s">
        <v>208</v>
      </c>
      <c r="B33" s="9">
        <v>0</v>
      </c>
      <c r="C33" s="10">
        <f t="shared" si="0"/>
        <v>0</v>
      </c>
      <c r="D33" s="9">
        <v>59363</v>
      </c>
      <c r="E33" s="10">
        <f t="shared" si="1"/>
        <v>2.3732498271994835</v>
      </c>
      <c r="F33" s="9">
        <f t="shared" si="2"/>
        <v>59363</v>
      </c>
      <c r="G33" s="10">
        <f t="shared" si="3"/>
        <v>2.3732498271994835</v>
      </c>
    </row>
    <row r="34" spans="1:7" ht="30" customHeight="1">
      <c r="A34" s="2" t="s">
        <v>170</v>
      </c>
      <c r="B34" s="9">
        <v>0</v>
      </c>
      <c r="C34" s="10">
        <f t="shared" si="0"/>
        <v>0</v>
      </c>
      <c r="D34" s="9">
        <v>108712</v>
      </c>
      <c r="E34" s="10">
        <f t="shared" si="1"/>
        <v>4.346153921036846</v>
      </c>
      <c r="F34" s="9">
        <f t="shared" si="2"/>
        <v>108712</v>
      </c>
      <c r="G34" s="10">
        <f t="shared" si="3"/>
        <v>4.346153921036846</v>
      </c>
    </row>
    <row r="35" spans="1:7" ht="30" customHeight="1">
      <c r="A35" s="2" t="s">
        <v>197</v>
      </c>
      <c r="B35" s="9">
        <v>3017</v>
      </c>
      <c r="C35" s="10">
        <f t="shared" si="0"/>
        <v>0.12061544613076904</v>
      </c>
      <c r="D35" s="9">
        <v>0</v>
      </c>
      <c r="E35" s="10">
        <f t="shared" si="1"/>
        <v>0</v>
      </c>
      <c r="F35" s="9">
        <f t="shared" si="2"/>
        <v>3017</v>
      </c>
      <c r="G35" s="10">
        <f t="shared" si="3"/>
        <v>0.12061544613076904</v>
      </c>
    </row>
    <row r="36" spans="1:7" ht="30" customHeight="1">
      <c r="A36" s="2" t="s">
        <v>174</v>
      </c>
      <c r="B36" s="9">
        <v>1274</v>
      </c>
      <c r="C36" s="10">
        <f t="shared" si="0"/>
        <v>0.050932740593503396</v>
      </c>
      <c r="D36" s="9">
        <v>0</v>
      </c>
      <c r="E36" s="10">
        <f t="shared" si="1"/>
        <v>0</v>
      </c>
      <c r="F36" s="9">
        <f t="shared" si="2"/>
        <v>1274</v>
      </c>
      <c r="G36" s="10">
        <f t="shared" si="3"/>
        <v>0.050932740593503396</v>
      </c>
    </row>
    <row r="37" spans="1:7" ht="30" customHeight="1">
      <c r="A37" s="2" t="s">
        <v>175</v>
      </c>
      <c r="B37" s="9">
        <v>281</v>
      </c>
      <c r="C37" s="10">
        <f t="shared" si="0"/>
        <v>0.011233987524940703</v>
      </c>
      <c r="D37" s="9">
        <v>0</v>
      </c>
      <c r="E37" s="10">
        <f t="shared" si="1"/>
        <v>0</v>
      </c>
      <c r="F37" s="9">
        <f t="shared" si="2"/>
        <v>281</v>
      </c>
      <c r="G37" s="10">
        <f t="shared" si="3"/>
        <v>0.011233987524940703</v>
      </c>
    </row>
    <row r="38" spans="1:7" ht="30" customHeight="1">
      <c r="A38" s="2" t="s">
        <v>198</v>
      </c>
      <c r="B38" s="9">
        <v>2411</v>
      </c>
      <c r="C38" s="10">
        <f t="shared" si="0"/>
        <v>0.09638841253605707</v>
      </c>
      <c r="D38" s="9">
        <v>0</v>
      </c>
      <c r="E38" s="10">
        <f t="shared" si="1"/>
        <v>0</v>
      </c>
      <c r="F38" s="9">
        <f t="shared" si="2"/>
        <v>2411</v>
      </c>
      <c r="G38" s="10">
        <f t="shared" si="3"/>
        <v>0.09638841253605707</v>
      </c>
    </row>
    <row r="39" spans="1:7" ht="30" customHeight="1">
      <c r="A39" s="2" t="s">
        <v>539</v>
      </c>
      <c r="B39" s="9">
        <v>1085</v>
      </c>
      <c r="C39" s="10">
        <f t="shared" si="0"/>
        <v>0.043376784571390256</v>
      </c>
      <c r="D39" s="9">
        <v>0</v>
      </c>
      <c r="E39" s="10">
        <f t="shared" si="1"/>
        <v>0</v>
      </c>
      <c r="F39" s="9">
        <f t="shared" si="2"/>
        <v>1085</v>
      </c>
      <c r="G39" s="10">
        <f t="shared" si="3"/>
        <v>0.043376784571390256</v>
      </c>
    </row>
    <row r="40" spans="1:7" ht="30" customHeight="1">
      <c r="A40" s="2" t="s">
        <v>225</v>
      </c>
      <c r="B40" s="9">
        <v>7127</v>
      </c>
      <c r="C40" s="10">
        <f t="shared" si="0"/>
        <v>0.28492750565926117</v>
      </c>
      <c r="D40" s="9">
        <v>0</v>
      </c>
      <c r="E40" s="10">
        <f t="shared" si="1"/>
        <v>0</v>
      </c>
      <c r="F40" s="9">
        <f t="shared" si="2"/>
        <v>7127</v>
      </c>
      <c r="G40" s="10">
        <f t="shared" si="3"/>
        <v>0.28492750565926117</v>
      </c>
    </row>
    <row r="41" spans="1:7" ht="30" customHeight="1">
      <c r="A41" s="2" t="s">
        <v>226</v>
      </c>
      <c r="B41" s="9">
        <v>335</v>
      </c>
      <c r="C41" s="10">
        <f t="shared" si="0"/>
        <v>0.013392832102687314</v>
      </c>
      <c r="D41" s="9">
        <v>0</v>
      </c>
      <c r="E41" s="10">
        <f t="shared" si="1"/>
        <v>0</v>
      </c>
      <c r="F41" s="9">
        <f t="shared" si="2"/>
        <v>335</v>
      </c>
      <c r="G41" s="10">
        <f t="shared" si="3"/>
        <v>0.013392832102687314</v>
      </c>
    </row>
    <row r="42" spans="1:7" ht="30" customHeight="1">
      <c r="A42" s="2" t="s">
        <v>179</v>
      </c>
      <c r="B42" s="9">
        <v>2711</v>
      </c>
      <c r="C42" s="10">
        <f t="shared" si="0"/>
        <v>0.10838199352353824</v>
      </c>
      <c r="D42" s="9">
        <v>0</v>
      </c>
      <c r="E42" s="10">
        <f t="shared" si="1"/>
        <v>0</v>
      </c>
      <c r="F42" s="9">
        <f t="shared" si="2"/>
        <v>2711</v>
      </c>
      <c r="G42" s="10">
        <f t="shared" si="3"/>
        <v>0.10838199352353824</v>
      </c>
    </row>
    <row r="43" spans="1:7" ht="30" customHeight="1">
      <c r="A43" s="2" t="s">
        <v>181</v>
      </c>
      <c r="B43" s="9">
        <v>8621</v>
      </c>
      <c r="C43" s="10">
        <f t="shared" si="0"/>
        <v>0.3446555389769174</v>
      </c>
      <c r="D43" s="9">
        <v>0</v>
      </c>
      <c r="E43" s="10">
        <f t="shared" si="1"/>
        <v>0</v>
      </c>
      <c r="F43" s="9">
        <f t="shared" si="2"/>
        <v>8621</v>
      </c>
      <c r="G43" s="10">
        <f t="shared" si="3"/>
        <v>0.3446555389769174</v>
      </c>
    </row>
    <row r="44" spans="1:7" ht="30" customHeight="1">
      <c r="A44" s="2" t="s">
        <v>182</v>
      </c>
      <c r="B44" s="9">
        <v>0</v>
      </c>
      <c r="C44" s="10">
        <f t="shared" si="0"/>
        <v>0</v>
      </c>
      <c r="D44" s="9">
        <v>8159</v>
      </c>
      <c r="E44" s="10">
        <f t="shared" si="1"/>
        <v>0.3261854242561964</v>
      </c>
      <c r="F44" s="9">
        <f t="shared" si="2"/>
        <v>8159</v>
      </c>
      <c r="G44" s="10">
        <f t="shared" si="3"/>
        <v>0.3261854242561964</v>
      </c>
    </row>
    <row r="45" spans="1:7" ht="30" customHeight="1">
      <c r="A45" s="2" t="s">
        <v>183</v>
      </c>
      <c r="B45" s="9">
        <v>0</v>
      </c>
      <c r="C45" s="10">
        <f t="shared" si="0"/>
        <v>0</v>
      </c>
      <c r="D45" s="9">
        <v>199750</v>
      </c>
      <c r="E45" s="10">
        <f t="shared" si="1"/>
        <v>7.985726007497884</v>
      </c>
      <c r="F45" s="9">
        <f t="shared" si="2"/>
        <v>199750</v>
      </c>
      <c r="G45" s="10">
        <f t="shared" si="3"/>
        <v>7.985726007497884</v>
      </c>
    </row>
    <row r="46" spans="1:7" ht="30" customHeight="1">
      <c r="A46" s="2" t="s">
        <v>152</v>
      </c>
      <c r="B46" s="9">
        <v>0</v>
      </c>
      <c r="C46" s="10">
        <f t="shared" si="0"/>
        <v>0</v>
      </c>
      <c r="D46" s="9">
        <v>24646</v>
      </c>
      <c r="E46" s="10">
        <f t="shared" si="1"/>
        <v>0.9853126567248703</v>
      </c>
      <c r="F46" s="9">
        <f t="shared" si="2"/>
        <v>24646</v>
      </c>
      <c r="G46" s="10">
        <f t="shared" si="3"/>
        <v>0.9853126567248703</v>
      </c>
    </row>
    <row r="47" spans="1:7" ht="30" customHeight="1">
      <c r="A47" s="2" t="s">
        <v>128</v>
      </c>
      <c r="B47" s="9">
        <v>0</v>
      </c>
      <c r="C47" s="10">
        <f t="shared" si="0"/>
        <v>0</v>
      </c>
      <c r="D47" s="9">
        <v>189005</v>
      </c>
      <c r="E47" s="10">
        <f t="shared" si="1"/>
        <v>7.5561559151296</v>
      </c>
      <c r="F47" s="9">
        <f t="shared" si="2"/>
        <v>189005</v>
      </c>
      <c r="G47" s="10">
        <f t="shared" si="3"/>
        <v>7.5561559151296</v>
      </c>
    </row>
    <row r="48" spans="1:7" ht="30" customHeight="1">
      <c r="A48" s="2" t="s">
        <v>16</v>
      </c>
      <c r="B48" s="9">
        <v>0</v>
      </c>
      <c r="C48" s="10">
        <f t="shared" si="0"/>
        <v>0</v>
      </c>
      <c r="D48" s="9">
        <v>718115</v>
      </c>
      <c r="E48" s="10">
        <f t="shared" si="1"/>
        <v>28.70923470275015</v>
      </c>
      <c r="F48" s="9">
        <f t="shared" si="2"/>
        <v>718115</v>
      </c>
      <c r="G48" s="10">
        <f t="shared" si="3"/>
        <v>28.70923470275015</v>
      </c>
    </row>
    <row r="49" spans="1:7" ht="30" customHeight="1">
      <c r="A49" s="2" t="s">
        <v>186</v>
      </c>
      <c r="B49" s="9">
        <v>0</v>
      </c>
      <c r="C49" s="10">
        <f t="shared" si="0"/>
        <v>0</v>
      </c>
      <c r="D49" s="9">
        <v>35666</v>
      </c>
      <c r="E49" s="10">
        <f t="shared" si="1"/>
        <v>1.4258768649983455</v>
      </c>
      <c r="F49" s="9">
        <f t="shared" si="2"/>
        <v>35666</v>
      </c>
      <c r="G49" s="10">
        <f t="shared" si="3"/>
        <v>1.4258768649983455</v>
      </c>
    </row>
    <row r="50" spans="1:7" ht="30" customHeight="1">
      <c r="A50" s="2" t="s">
        <v>96</v>
      </c>
      <c r="B50" s="9">
        <v>0</v>
      </c>
      <c r="C50" s="10">
        <f t="shared" si="0"/>
        <v>0</v>
      </c>
      <c r="D50" s="9">
        <v>241</v>
      </c>
      <c r="E50" s="10">
        <f t="shared" si="1"/>
        <v>0.009634843393276546</v>
      </c>
      <c r="F50" s="9">
        <f t="shared" si="2"/>
        <v>241</v>
      </c>
      <c r="G50" s="10">
        <f t="shared" si="3"/>
        <v>0.009634843393276546</v>
      </c>
    </row>
    <row r="51" spans="1:7" ht="30" customHeight="1">
      <c r="A51" s="2" t="s">
        <v>97</v>
      </c>
      <c r="B51" s="9">
        <v>0</v>
      </c>
      <c r="C51" s="10">
        <f t="shared" si="0"/>
        <v>0</v>
      </c>
      <c r="D51" s="9">
        <v>52346</v>
      </c>
      <c r="E51" s="10">
        <f t="shared" si="1"/>
        <v>2.092719967902299</v>
      </c>
      <c r="F51" s="9">
        <f t="shared" si="2"/>
        <v>52346</v>
      </c>
      <c r="G51" s="10">
        <f t="shared" si="3"/>
        <v>2.092719967902299</v>
      </c>
    </row>
    <row r="52" spans="1:7" ht="30" customHeight="1">
      <c r="A52" s="2" t="s">
        <v>131</v>
      </c>
      <c r="B52" s="9">
        <v>0</v>
      </c>
      <c r="C52" s="10">
        <f t="shared" si="0"/>
        <v>0</v>
      </c>
      <c r="D52" s="9">
        <v>70035</v>
      </c>
      <c r="E52" s="10">
        <f t="shared" si="1"/>
        <v>2.7999014815274808</v>
      </c>
      <c r="F52" s="9">
        <f t="shared" si="2"/>
        <v>70035</v>
      </c>
      <c r="G52" s="10">
        <f t="shared" si="3"/>
        <v>2.7999014815274808</v>
      </c>
    </row>
    <row r="53" spans="1:7" ht="30" customHeight="1">
      <c r="A53" s="2" t="s">
        <v>201</v>
      </c>
      <c r="B53" s="9">
        <v>0</v>
      </c>
      <c r="C53" s="10">
        <f t="shared" si="0"/>
        <v>0</v>
      </c>
      <c r="D53" s="9">
        <v>134953</v>
      </c>
      <c r="E53" s="10">
        <f t="shared" si="1"/>
        <v>5.395232450011824</v>
      </c>
      <c r="F53" s="9">
        <f t="shared" si="2"/>
        <v>134953</v>
      </c>
      <c r="G53" s="10">
        <f t="shared" si="3"/>
        <v>5.395232450011824</v>
      </c>
    </row>
    <row r="54" spans="1:7" ht="30" customHeight="1">
      <c r="A54" s="2" t="s">
        <v>188</v>
      </c>
      <c r="B54" s="9">
        <v>305</v>
      </c>
      <c r="C54" s="10">
        <f t="shared" si="0"/>
        <v>0.012193474003939197</v>
      </c>
      <c r="D54" s="9">
        <v>0.01</v>
      </c>
      <c r="E54" s="10">
        <f t="shared" si="1"/>
        <v>3.9978603291603925E-07</v>
      </c>
      <c r="F54" s="9">
        <f t="shared" si="2"/>
        <v>305.01</v>
      </c>
      <c r="G54" s="10">
        <f t="shared" si="3"/>
        <v>0.012193873789972113</v>
      </c>
    </row>
    <row r="55" spans="1:7" ht="30" customHeight="1">
      <c r="A55" s="19" t="s">
        <v>156</v>
      </c>
      <c r="B55" s="12">
        <f aca="true" t="shared" si="4" ref="B55:F55">SUM(B8:B54)</f>
        <v>543045</v>
      </c>
      <c r="C55" s="22">
        <f t="shared" si="0"/>
        <v>21.710180624489052</v>
      </c>
      <c r="D55" s="12">
        <f t="shared" si="4"/>
        <v>1958293.01</v>
      </c>
      <c r="E55" s="22">
        <f t="shared" si="1"/>
        <v>78.28981937551096</v>
      </c>
      <c r="F55" s="12">
        <f t="shared" si="4"/>
        <v>2501338.01</v>
      </c>
      <c r="G55" s="22">
        <f t="shared" si="3"/>
        <v>100</v>
      </c>
    </row>
    <row r="56" spans="1:7" ht="30" customHeight="1">
      <c r="A56" s="35" t="s">
        <v>562</v>
      </c>
      <c r="B56" s="35"/>
      <c r="C56" s="35"/>
      <c r="D56" s="35"/>
      <c r="E56" s="35"/>
      <c r="F56" s="35"/>
      <c r="G56" s="35"/>
    </row>
    <row r="57" spans="1:7" ht="15" customHeight="1">
      <c r="A57" s="32" t="s">
        <v>563</v>
      </c>
      <c r="B57" s="32"/>
      <c r="C57" s="32"/>
      <c r="D57" s="32"/>
      <c r="E57" s="32"/>
      <c r="F57" s="32"/>
      <c r="G57" s="32"/>
    </row>
  </sheetData>
  <mergeCells count="8">
    <mergeCell ref="A2:G2"/>
    <mergeCell ref="A4:G4"/>
    <mergeCell ref="A56:G56"/>
    <mergeCell ref="A57:G57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7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3.7109375" style="5" customWidth="1"/>
    <col min="8" max="16384" width="11.421875" style="5" customWidth="1"/>
  </cols>
  <sheetData>
    <row r="1" ht="15"/>
    <row r="2" spans="1:7" ht="84.95" customHeight="1">
      <c r="A2" s="29"/>
      <c r="B2" s="29"/>
      <c r="C2" s="29"/>
      <c r="D2" s="29"/>
      <c r="E2" s="29"/>
      <c r="F2" s="29"/>
      <c r="G2" s="29"/>
    </row>
    <row r="3" ht="15" customHeight="1"/>
    <row r="4" spans="1:7" ht="30" customHeight="1">
      <c r="A4" s="30" t="s">
        <v>597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7" t="s">
        <v>18</v>
      </c>
      <c r="C7" s="17" t="s">
        <v>74</v>
      </c>
      <c r="D7" s="17" t="s">
        <v>18</v>
      </c>
      <c r="E7" s="17" t="s">
        <v>74</v>
      </c>
      <c r="F7" s="17" t="s">
        <v>18</v>
      </c>
      <c r="G7" s="16" t="s">
        <v>74</v>
      </c>
    </row>
    <row r="8" spans="1:7" ht="30" customHeight="1">
      <c r="A8" s="6" t="s">
        <v>598</v>
      </c>
      <c r="B8" s="7">
        <v>6723</v>
      </c>
      <c r="C8" s="27">
        <f>(B8*100)/$F$315</f>
        <v>0.005911978787577405</v>
      </c>
      <c r="D8" s="7">
        <v>0</v>
      </c>
      <c r="E8" s="27">
        <f>(D8*100)/$F$315</f>
        <v>0</v>
      </c>
      <c r="F8" s="7">
        <f>B8+D8</f>
        <v>6723</v>
      </c>
      <c r="G8" s="27">
        <f>(F8*100)/$F$315</f>
        <v>0.005911978787577405</v>
      </c>
    </row>
    <row r="9" spans="1:7" ht="30" customHeight="1">
      <c r="A9" s="2" t="s">
        <v>599</v>
      </c>
      <c r="B9" s="9">
        <v>8485</v>
      </c>
      <c r="C9" s="28">
        <f aca="true" t="shared" si="0" ref="C9:C72">(B9*100)/$F$315</f>
        <v>0.007461421986106542</v>
      </c>
      <c r="D9" s="9">
        <v>0</v>
      </c>
      <c r="E9" s="28">
        <f aca="true" t="shared" si="1" ref="E9:E72">(D9*100)/$F$315</f>
        <v>0</v>
      </c>
      <c r="F9" s="9">
        <f aca="true" t="shared" si="2" ref="F9:F72">B9+D9</f>
        <v>8485</v>
      </c>
      <c r="G9" s="28">
        <f aca="true" t="shared" si="3" ref="G9:G72">(F9*100)/$F$315</f>
        <v>0.007461421986106542</v>
      </c>
    </row>
    <row r="10" spans="1:7" ht="30" customHeight="1">
      <c r="A10" s="2" t="s">
        <v>600</v>
      </c>
      <c r="B10" s="9">
        <v>297</v>
      </c>
      <c r="C10" s="28">
        <f t="shared" si="0"/>
        <v>0.0002611717536680781</v>
      </c>
      <c r="D10" s="9">
        <v>0</v>
      </c>
      <c r="E10" s="28">
        <f t="shared" si="1"/>
        <v>0</v>
      </c>
      <c r="F10" s="9">
        <f t="shared" si="2"/>
        <v>297</v>
      </c>
      <c r="G10" s="28">
        <f t="shared" si="3"/>
        <v>0.0002611717536680781</v>
      </c>
    </row>
    <row r="11" spans="1:7" ht="30" customHeight="1">
      <c r="A11" s="2" t="s">
        <v>316</v>
      </c>
      <c r="B11" s="9">
        <v>926851</v>
      </c>
      <c r="C11" s="28">
        <f t="shared" si="0"/>
        <v>0.8150414177071107</v>
      </c>
      <c r="D11" s="9">
        <v>0</v>
      </c>
      <c r="E11" s="28">
        <f t="shared" si="1"/>
        <v>0</v>
      </c>
      <c r="F11" s="9">
        <f t="shared" si="2"/>
        <v>926851</v>
      </c>
      <c r="G11" s="28">
        <f t="shared" si="3"/>
        <v>0.8150414177071107</v>
      </c>
    </row>
    <row r="12" spans="1:7" ht="30" customHeight="1">
      <c r="A12" s="2" t="s">
        <v>100</v>
      </c>
      <c r="B12" s="9">
        <v>2241</v>
      </c>
      <c r="C12" s="28">
        <f t="shared" si="0"/>
        <v>0.001970659595859135</v>
      </c>
      <c r="D12" s="9">
        <v>0</v>
      </c>
      <c r="E12" s="28">
        <f t="shared" si="1"/>
        <v>0</v>
      </c>
      <c r="F12" s="9">
        <f t="shared" si="2"/>
        <v>2241</v>
      </c>
      <c r="G12" s="28">
        <f t="shared" si="3"/>
        <v>0.001970659595859135</v>
      </c>
    </row>
    <row r="13" spans="1:7" ht="30" customHeight="1">
      <c r="A13" s="2" t="s">
        <v>101</v>
      </c>
      <c r="B13" s="9">
        <v>600275</v>
      </c>
      <c r="C13" s="28">
        <f t="shared" si="0"/>
        <v>0.5278615300777967</v>
      </c>
      <c r="D13" s="9">
        <v>0</v>
      </c>
      <c r="E13" s="28">
        <f t="shared" si="1"/>
        <v>0</v>
      </c>
      <c r="F13" s="9">
        <f t="shared" si="2"/>
        <v>600275</v>
      </c>
      <c r="G13" s="28">
        <f t="shared" si="3"/>
        <v>0.5278615300777967</v>
      </c>
    </row>
    <row r="14" spans="1:7" ht="30" customHeight="1">
      <c r="A14" s="2" t="s">
        <v>496</v>
      </c>
      <c r="B14" s="9">
        <v>81916</v>
      </c>
      <c r="C14" s="28">
        <f t="shared" si="0"/>
        <v>0.07203415950664743</v>
      </c>
      <c r="D14" s="9">
        <v>0</v>
      </c>
      <c r="E14" s="28">
        <f t="shared" si="1"/>
        <v>0</v>
      </c>
      <c r="F14" s="9">
        <f t="shared" si="2"/>
        <v>81916</v>
      </c>
      <c r="G14" s="28">
        <f t="shared" si="3"/>
        <v>0.07203415950664743</v>
      </c>
    </row>
    <row r="15" spans="1:7" ht="30" customHeight="1">
      <c r="A15" s="2" t="s">
        <v>601</v>
      </c>
      <c r="B15" s="9">
        <v>761</v>
      </c>
      <c r="C15" s="28">
        <f t="shared" si="0"/>
        <v>0.0006691976583885773</v>
      </c>
      <c r="D15" s="9">
        <v>0</v>
      </c>
      <c r="E15" s="28">
        <f t="shared" si="1"/>
        <v>0</v>
      </c>
      <c r="F15" s="9">
        <f t="shared" si="2"/>
        <v>761</v>
      </c>
      <c r="G15" s="28">
        <f t="shared" si="3"/>
        <v>0.0006691976583885773</v>
      </c>
    </row>
    <row r="16" spans="1:7" ht="30" customHeight="1">
      <c r="A16" s="2" t="s">
        <v>602</v>
      </c>
      <c r="B16" s="9">
        <v>1345</v>
      </c>
      <c r="C16" s="28">
        <f t="shared" si="0"/>
        <v>0.0011827475039850677</v>
      </c>
      <c r="D16" s="9">
        <v>0</v>
      </c>
      <c r="E16" s="28">
        <f t="shared" si="1"/>
        <v>0</v>
      </c>
      <c r="F16" s="9">
        <f t="shared" si="2"/>
        <v>1345</v>
      </c>
      <c r="G16" s="28">
        <f t="shared" si="3"/>
        <v>0.0011827475039850677</v>
      </c>
    </row>
    <row r="17" spans="1:7" ht="30" customHeight="1">
      <c r="A17" s="2" t="s">
        <v>244</v>
      </c>
      <c r="B17" s="9">
        <v>6442</v>
      </c>
      <c r="C17" s="28">
        <f t="shared" si="0"/>
        <v>0.005664876892692792</v>
      </c>
      <c r="D17" s="9">
        <v>0</v>
      </c>
      <c r="E17" s="28">
        <f t="shared" si="1"/>
        <v>0</v>
      </c>
      <c r="F17" s="9">
        <f t="shared" si="2"/>
        <v>6442</v>
      </c>
      <c r="G17" s="28">
        <f t="shared" si="3"/>
        <v>0.005664876892692792</v>
      </c>
    </row>
    <row r="18" spans="1:7" ht="30" customHeight="1">
      <c r="A18" s="2" t="s">
        <v>338</v>
      </c>
      <c r="B18" s="9">
        <v>201</v>
      </c>
      <c r="C18" s="28">
        <f t="shared" si="0"/>
        <v>0.0001767526009672852</v>
      </c>
      <c r="D18" s="9">
        <v>0</v>
      </c>
      <c r="E18" s="28">
        <f t="shared" si="1"/>
        <v>0</v>
      </c>
      <c r="F18" s="9">
        <f t="shared" si="2"/>
        <v>201</v>
      </c>
      <c r="G18" s="28">
        <f t="shared" si="3"/>
        <v>0.0001767526009672852</v>
      </c>
    </row>
    <row r="19" spans="1:7" ht="30" customHeight="1">
      <c r="A19" s="2" t="s">
        <v>102</v>
      </c>
      <c r="B19" s="9">
        <v>13024</v>
      </c>
      <c r="C19" s="28">
        <f t="shared" si="0"/>
        <v>0.011452865049740907</v>
      </c>
      <c r="D19" s="9">
        <v>0</v>
      </c>
      <c r="E19" s="28">
        <f t="shared" si="1"/>
        <v>0</v>
      </c>
      <c r="F19" s="9">
        <f t="shared" si="2"/>
        <v>13024</v>
      </c>
      <c r="G19" s="28">
        <f t="shared" si="3"/>
        <v>0.011452865049740907</v>
      </c>
    </row>
    <row r="20" spans="1:7" ht="30" customHeight="1">
      <c r="A20" s="2" t="s">
        <v>603</v>
      </c>
      <c r="B20" s="9">
        <v>108</v>
      </c>
      <c r="C20" s="28">
        <f t="shared" si="0"/>
        <v>9.497154678839205E-05</v>
      </c>
      <c r="D20" s="9">
        <v>0</v>
      </c>
      <c r="E20" s="28">
        <f t="shared" si="1"/>
        <v>0</v>
      </c>
      <c r="F20" s="9">
        <f t="shared" si="2"/>
        <v>108</v>
      </c>
      <c r="G20" s="28">
        <f t="shared" si="3"/>
        <v>9.497154678839205E-05</v>
      </c>
    </row>
    <row r="21" spans="1:7" ht="30" customHeight="1">
      <c r="A21" s="2" t="s">
        <v>604</v>
      </c>
      <c r="B21" s="9">
        <v>487</v>
      </c>
      <c r="C21" s="28">
        <f t="shared" si="0"/>
        <v>0.0004282513267217308</v>
      </c>
      <c r="D21" s="9">
        <v>0</v>
      </c>
      <c r="E21" s="28">
        <f t="shared" si="1"/>
        <v>0</v>
      </c>
      <c r="F21" s="9">
        <f t="shared" si="2"/>
        <v>487</v>
      </c>
      <c r="G21" s="28">
        <f t="shared" si="3"/>
        <v>0.0004282513267217308</v>
      </c>
    </row>
    <row r="22" spans="1:7" ht="30" customHeight="1">
      <c r="A22" s="2" t="s">
        <v>458</v>
      </c>
      <c r="B22" s="9">
        <v>10282</v>
      </c>
      <c r="C22" s="28">
        <f t="shared" si="0"/>
        <v>0.00904164300072451</v>
      </c>
      <c r="D22" s="9">
        <v>0</v>
      </c>
      <c r="E22" s="28">
        <f t="shared" si="1"/>
        <v>0</v>
      </c>
      <c r="F22" s="9">
        <f t="shared" si="2"/>
        <v>10282</v>
      </c>
      <c r="G22" s="28">
        <f t="shared" si="3"/>
        <v>0.00904164300072451</v>
      </c>
    </row>
    <row r="23" spans="1:7" ht="30" customHeight="1">
      <c r="A23" s="2" t="s">
        <v>605</v>
      </c>
      <c r="B23" s="9">
        <v>622</v>
      </c>
      <c r="C23" s="28">
        <f t="shared" si="0"/>
        <v>0.0005469657602072209</v>
      </c>
      <c r="D23" s="9">
        <v>0</v>
      </c>
      <c r="E23" s="28">
        <f t="shared" si="1"/>
        <v>0</v>
      </c>
      <c r="F23" s="9">
        <f t="shared" si="2"/>
        <v>622</v>
      </c>
      <c r="G23" s="28">
        <f t="shared" si="3"/>
        <v>0.0005469657602072209</v>
      </c>
    </row>
    <row r="24" spans="1:7" ht="30" customHeight="1">
      <c r="A24" s="2" t="s">
        <v>103</v>
      </c>
      <c r="B24" s="9">
        <v>5565</v>
      </c>
      <c r="C24" s="28">
        <f t="shared" si="0"/>
        <v>0.00489367275812409</v>
      </c>
      <c r="D24" s="9">
        <v>0</v>
      </c>
      <c r="E24" s="28">
        <f t="shared" si="1"/>
        <v>0</v>
      </c>
      <c r="F24" s="9">
        <f t="shared" si="2"/>
        <v>5565</v>
      </c>
      <c r="G24" s="28">
        <f t="shared" si="3"/>
        <v>0.00489367275812409</v>
      </c>
    </row>
    <row r="25" spans="1:7" ht="30" customHeight="1">
      <c r="A25" s="2" t="s">
        <v>606</v>
      </c>
      <c r="B25" s="9">
        <v>132</v>
      </c>
      <c r="C25" s="28">
        <f t="shared" si="0"/>
        <v>0.00011607633496359029</v>
      </c>
      <c r="D25" s="9">
        <v>0</v>
      </c>
      <c r="E25" s="28">
        <f t="shared" si="1"/>
        <v>0</v>
      </c>
      <c r="F25" s="9">
        <f t="shared" si="2"/>
        <v>132</v>
      </c>
      <c r="G25" s="28">
        <f t="shared" si="3"/>
        <v>0.00011607633496359029</v>
      </c>
    </row>
    <row r="26" spans="1:7" ht="30" customHeight="1">
      <c r="A26" s="2" t="s">
        <v>607</v>
      </c>
      <c r="B26" s="9">
        <v>18127</v>
      </c>
      <c r="C26" s="28">
        <f t="shared" si="0"/>
        <v>0.015940270635492432</v>
      </c>
      <c r="D26" s="9">
        <v>0</v>
      </c>
      <c r="E26" s="28">
        <f t="shared" si="1"/>
        <v>0</v>
      </c>
      <c r="F26" s="9">
        <f t="shared" si="2"/>
        <v>18127</v>
      </c>
      <c r="G26" s="28">
        <f t="shared" si="3"/>
        <v>0.015940270635492432</v>
      </c>
    </row>
    <row r="27" spans="1:7" ht="30" customHeight="1">
      <c r="A27" s="2" t="s">
        <v>608</v>
      </c>
      <c r="B27" s="9">
        <v>531</v>
      </c>
      <c r="C27" s="28">
        <f t="shared" si="0"/>
        <v>0.0004669434383762609</v>
      </c>
      <c r="D27" s="9">
        <v>0</v>
      </c>
      <c r="E27" s="28">
        <f t="shared" si="1"/>
        <v>0</v>
      </c>
      <c r="F27" s="9">
        <f t="shared" si="2"/>
        <v>531</v>
      </c>
      <c r="G27" s="28">
        <f t="shared" si="3"/>
        <v>0.0004669434383762609</v>
      </c>
    </row>
    <row r="28" spans="1:7" ht="30" customHeight="1">
      <c r="A28" s="2" t="s">
        <v>474</v>
      </c>
      <c r="B28" s="9">
        <v>1924</v>
      </c>
      <c r="C28" s="28">
        <f t="shared" si="0"/>
        <v>0.0016919005187117251</v>
      </c>
      <c r="D28" s="9">
        <v>0</v>
      </c>
      <c r="E28" s="28">
        <f t="shared" si="1"/>
        <v>0</v>
      </c>
      <c r="F28" s="9">
        <f t="shared" si="2"/>
        <v>1924</v>
      </c>
      <c r="G28" s="28">
        <f t="shared" si="3"/>
        <v>0.0016919005187117251</v>
      </c>
    </row>
    <row r="29" spans="1:7" ht="30" customHeight="1">
      <c r="A29" s="2" t="s">
        <v>609</v>
      </c>
      <c r="B29" s="9">
        <v>2355</v>
      </c>
      <c r="C29" s="28">
        <f t="shared" si="0"/>
        <v>0.0020709073396913266</v>
      </c>
      <c r="D29" s="9">
        <v>0</v>
      </c>
      <c r="E29" s="28">
        <f t="shared" si="1"/>
        <v>0</v>
      </c>
      <c r="F29" s="9">
        <f t="shared" si="2"/>
        <v>2355</v>
      </c>
      <c r="G29" s="28">
        <f t="shared" si="3"/>
        <v>0.0020709073396913266</v>
      </c>
    </row>
    <row r="30" spans="1:7" ht="30" customHeight="1">
      <c r="A30" s="2" t="s">
        <v>610</v>
      </c>
      <c r="B30" s="9">
        <v>6140</v>
      </c>
      <c r="C30" s="28">
        <f t="shared" si="0"/>
        <v>0.005399308308154881</v>
      </c>
      <c r="D30" s="9">
        <v>0</v>
      </c>
      <c r="E30" s="28">
        <f t="shared" si="1"/>
        <v>0</v>
      </c>
      <c r="F30" s="9">
        <f t="shared" si="2"/>
        <v>6140</v>
      </c>
      <c r="G30" s="28">
        <f t="shared" si="3"/>
        <v>0.005399308308154881</v>
      </c>
    </row>
    <row r="31" spans="1:7" ht="30" customHeight="1">
      <c r="A31" s="2" t="s">
        <v>245</v>
      </c>
      <c r="B31" s="9">
        <v>15659</v>
      </c>
      <c r="C31" s="28">
        <f t="shared" si="0"/>
        <v>0.01376999491814288</v>
      </c>
      <c r="D31" s="9">
        <v>0</v>
      </c>
      <c r="E31" s="28">
        <f t="shared" si="1"/>
        <v>0</v>
      </c>
      <c r="F31" s="9">
        <f t="shared" si="2"/>
        <v>15659</v>
      </c>
      <c r="G31" s="28">
        <f t="shared" si="3"/>
        <v>0.01376999491814288</v>
      </c>
    </row>
    <row r="32" spans="1:7" ht="30" customHeight="1">
      <c r="A32" s="2" t="s">
        <v>611</v>
      </c>
      <c r="B32" s="9">
        <v>28692</v>
      </c>
      <c r="C32" s="28">
        <f t="shared" si="0"/>
        <v>0.02523077426344949</v>
      </c>
      <c r="D32" s="9">
        <v>0</v>
      </c>
      <c r="E32" s="28">
        <f t="shared" si="1"/>
        <v>0</v>
      </c>
      <c r="F32" s="9">
        <f t="shared" si="2"/>
        <v>28692</v>
      </c>
      <c r="G32" s="28">
        <f t="shared" si="3"/>
        <v>0.02523077426344949</v>
      </c>
    </row>
    <row r="33" spans="1:7" ht="30" customHeight="1">
      <c r="A33" s="2" t="s">
        <v>159</v>
      </c>
      <c r="B33" s="9">
        <v>54179</v>
      </c>
      <c r="C33" s="28">
        <f t="shared" si="0"/>
        <v>0.04764317993933605</v>
      </c>
      <c r="D33" s="9">
        <v>0</v>
      </c>
      <c r="E33" s="28">
        <f t="shared" si="1"/>
        <v>0</v>
      </c>
      <c r="F33" s="9">
        <f t="shared" si="2"/>
        <v>54179</v>
      </c>
      <c r="G33" s="28">
        <f t="shared" si="3"/>
        <v>0.04764317993933605</v>
      </c>
    </row>
    <row r="34" spans="1:7" ht="30" customHeight="1">
      <c r="A34" s="2" t="s">
        <v>612</v>
      </c>
      <c r="B34" s="9">
        <v>189933</v>
      </c>
      <c r="C34" s="28">
        <f t="shared" si="0"/>
        <v>0.16702065551999692</v>
      </c>
      <c r="D34" s="9">
        <v>0</v>
      </c>
      <c r="E34" s="28">
        <f t="shared" si="1"/>
        <v>0</v>
      </c>
      <c r="F34" s="9">
        <f t="shared" si="2"/>
        <v>189933</v>
      </c>
      <c r="G34" s="28">
        <f t="shared" si="3"/>
        <v>0.16702065551999692</v>
      </c>
    </row>
    <row r="35" spans="1:7" ht="30" customHeight="1">
      <c r="A35" s="2" t="s">
        <v>416</v>
      </c>
      <c r="B35" s="9">
        <v>15124</v>
      </c>
      <c r="C35" s="28">
        <f t="shared" si="0"/>
        <v>0.013299534015070754</v>
      </c>
      <c r="D35" s="9">
        <v>0</v>
      </c>
      <c r="E35" s="28">
        <f t="shared" si="1"/>
        <v>0</v>
      </c>
      <c r="F35" s="9">
        <f t="shared" si="2"/>
        <v>15124</v>
      </c>
      <c r="G35" s="28">
        <f t="shared" si="3"/>
        <v>0.013299534015070754</v>
      </c>
    </row>
    <row r="36" spans="1:7" ht="30" customHeight="1">
      <c r="A36" s="2" t="s">
        <v>203</v>
      </c>
      <c r="B36" s="9">
        <v>841069</v>
      </c>
      <c r="C36" s="28">
        <f t="shared" si="0"/>
        <v>0.7396076285719084</v>
      </c>
      <c r="D36" s="9">
        <v>0</v>
      </c>
      <c r="E36" s="28">
        <f t="shared" si="1"/>
        <v>0</v>
      </c>
      <c r="F36" s="9">
        <f t="shared" si="2"/>
        <v>841069</v>
      </c>
      <c r="G36" s="28">
        <f t="shared" si="3"/>
        <v>0.7396076285719084</v>
      </c>
    </row>
    <row r="37" spans="1:7" ht="30" customHeight="1">
      <c r="A37" s="2" t="s">
        <v>613</v>
      </c>
      <c r="B37" s="9">
        <v>5160</v>
      </c>
      <c r="C37" s="28">
        <f t="shared" si="0"/>
        <v>0.00453752945766762</v>
      </c>
      <c r="D37" s="9">
        <v>0</v>
      </c>
      <c r="E37" s="28">
        <f t="shared" si="1"/>
        <v>0</v>
      </c>
      <c r="F37" s="9">
        <f t="shared" si="2"/>
        <v>5160</v>
      </c>
      <c r="G37" s="28">
        <f t="shared" si="3"/>
        <v>0.00453752945766762</v>
      </c>
    </row>
    <row r="38" spans="1:7" ht="30" customHeight="1">
      <c r="A38" s="2" t="s">
        <v>614</v>
      </c>
      <c r="B38" s="9">
        <v>6557</v>
      </c>
      <c r="C38" s="28">
        <f t="shared" si="0"/>
        <v>0.00576600400269895</v>
      </c>
      <c r="D38" s="9">
        <v>0</v>
      </c>
      <c r="E38" s="28">
        <f t="shared" si="1"/>
        <v>0</v>
      </c>
      <c r="F38" s="9">
        <f t="shared" si="2"/>
        <v>6557</v>
      </c>
      <c r="G38" s="28">
        <f t="shared" si="3"/>
        <v>0.00576600400269895</v>
      </c>
    </row>
    <row r="39" spans="1:7" ht="30" customHeight="1">
      <c r="A39" s="2" t="s">
        <v>615</v>
      </c>
      <c r="B39" s="9">
        <v>15485</v>
      </c>
      <c r="C39" s="28">
        <f t="shared" si="0"/>
        <v>0.013616985203872693</v>
      </c>
      <c r="D39" s="9">
        <v>0</v>
      </c>
      <c r="E39" s="28">
        <f t="shared" si="1"/>
        <v>0</v>
      </c>
      <c r="F39" s="9">
        <f t="shared" si="2"/>
        <v>15485</v>
      </c>
      <c r="G39" s="28">
        <f t="shared" si="3"/>
        <v>0.013616985203872693</v>
      </c>
    </row>
    <row r="40" spans="1:7" ht="30" customHeight="1">
      <c r="A40" s="2" t="s">
        <v>616</v>
      </c>
      <c r="B40" s="9">
        <v>1868</v>
      </c>
      <c r="C40" s="28">
        <f t="shared" si="0"/>
        <v>0.0016426560129695958</v>
      </c>
      <c r="D40" s="9">
        <v>0</v>
      </c>
      <c r="E40" s="28">
        <f t="shared" si="1"/>
        <v>0</v>
      </c>
      <c r="F40" s="9">
        <f t="shared" si="2"/>
        <v>1868</v>
      </c>
      <c r="G40" s="28">
        <f t="shared" si="3"/>
        <v>0.0016426560129695958</v>
      </c>
    </row>
    <row r="41" spans="1:7" ht="30" customHeight="1">
      <c r="A41" s="2" t="s">
        <v>80</v>
      </c>
      <c r="B41" s="9">
        <v>58287</v>
      </c>
      <c r="C41" s="28">
        <f t="shared" si="0"/>
        <v>0.05125561618199081</v>
      </c>
      <c r="D41" s="9">
        <v>0</v>
      </c>
      <c r="E41" s="28">
        <f t="shared" si="1"/>
        <v>0</v>
      </c>
      <c r="F41" s="9">
        <f t="shared" si="2"/>
        <v>58287</v>
      </c>
      <c r="G41" s="28">
        <f t="shared" si="3"/>
        <v>0.05125561618199081</v>
      </c>
    </row>
    <row r="42" spans="1:7" ht="30" customHeight="1">
      <c r="A42" s="2" t="s">
        <v>617</v>
      </c>
      <c r="B42" s="9">
        <v>55711</v>
      </c>
      <c r="C42" s="28">
        <f t="shared" si="0"/>
        <v>0.04899036891785286</v>
      </c>
      <c r="D42" s="9">
        <v>0</v>
      </c>
      <c r="E42" s="28">
        <f t="shared" si="1"/>
        <v>0</v>
      </c>
      <c r="F42" s="9">
        <f t="shared" si="2"/>
        <v>55711</v>
      </c>
      <c r="G42" s="28">
        <f t="shared" si="3"/>
        <v>0.04899036891785286</v>
      </c>
    </row>
    <row r="43" spans="1:7" ht="30" customHeight="1">
      <c r="A43" s="2" t="s">
        <v>79</v>
      </c>
      <c r="B43" s="9">
        <v>203050</v>
      </c>
      <c r="C43" s="28">
        <f t="shared" si="0"/>
        <v>0.17855530162391672</v>
      </c>
      <c r="D43" s="9">
        <v>0</v>
      </c>
      <c r="E43" s="28">
        <f t="shared" si="1"/>
        <v>0</v>
      </c>
      <c r="F43" s="9">
        <f t="shared" si="2"/>
        <v>203050</v>
      </c>
      <c r="G43" s="28">
        <f t="shared" si="3"/>
        <v>0.17855530162391672</v>
      </c>
    </row>
    <row r="44" spans="1:7" ht="30" customHeight="1">
      <c r="A44" s="2" t="s">
        <v>618</v>
      </c>
      <c r="B44" s="9">
        <v>81168</v>
      </c>
      <c r="C44" s="28">
        <f t="shared" si="0"/>
        <v>0.07137639360852042</v>
      </c>
      <c r="D44" s="9">
        <v>0</v>
      </c>
      <c r="E44" s="28">
        <f t="shared" si="1"/>
        <v>0</v>
      </c>
      <c r="F44" s="9">
        <f t="shared" si="2"/>
        <v>81168</v>
      </c>
      <c r="G44" s="28">
        <f t="shared" si="3"/>
        <v>0.07137639360852042</v>
      </c>
    </row>
    <row r="45" spans="1:7" ht="30" customHeight="1">
      <c r="A45" s="2" t="s">
        <v>619</v>
      </c>
      <c r="B45" s="9">
        <v>44546</v>
      </c>
      <c r="C45" s="28">
        <f t="shared" si="0"/>
        <v>0.03917224558551585</v>
      </c>
      <c r="D45" s="9">
        <v>0</v>
      </c>
      <c r="E45" s="28">
        <f t="shared" si="1"/>
        <v>0</v>
      </c>
      <c r="F45" s="9">
        <f t="shared" si="2"/>
        <v>44546</v>
      </c>
      <c r="G45" s="28">
        <f t="shared" si="3"/>
        <v>0.03917224558551585</v>
      </c>
    </row>
    <row r="46" spans="1:7" ht="30" customHeight="1">
      <c r="A46" s="2" t="s">
        <v>620</v>
      </c>
      <c r="B46" s="9">
        <v>3177</v>
      </c>
      <c r="C46" s="28">
        <f t="shared" si="0"/>
        <v>0.002793746334691866</v>
      </c>
      <c r="D46" s="9">
        <v>0</v>
      </c>
      <c r="E46" s="28">
        <f t="shared" si="1"/>
        <v>0</v>
      </c>
      <c r="F46" s="9">
        <f t="shared" si="2"/>
        <v>3177</v>
      </c>
      <c r="G46" s="28">
        <f t="shared" si="3"/>
        <v>0.002793746334691866</v>
      </c>
    </row>
    <row r="47" spans="1:7" ht="30" customHeight="1">
      <c r="A47" s="2" t="s">
        <v>621</v>
      </c>
      <c r="B47" s="9">
        <v>147574</v>
      </c>
      <c r="C47" s="28">
        <f t="shared" si="0"/>
        <v>0.129771583756946</v>
      </c>
      <c r="D47" s="9">
        <v>0</v>
      </c>
      <c r="E47" s="28">
        <f t="shared" si="1"/>
        <v>0</v>
      </c>
      <c r="F47" s="9">
        <f t="shared" si="2"/>
        <v>147574</v>
      </c>
      <c r="G47" s="28">
        <f t="shared" si="3"/>
        <v>0.129771583756946</v>
      </c>
    </row>
    <row r="48" spans="1:7" ht="30" customHeight="1">
      <c r="A48" s="2" t="s">
        <v>622</v>
      </c>
      <c r="B48" s="9">
        <v>42591</v>
      </c>
      <c r="C48" s="28">
        <f t="shared" si="0"/>
        <v>0.037453084715411165</v>
      </c>
      <c r="D48" s="9">
        <v>0</v>
      </c>
      <c r="E48" s="28">
        <f t="shared" si="1"/>
        <v>0</v>
      </c>
      <c r="F48" s="9">
        <f t="shared" si="2"/>
        <v>42591</v>
      </c>
      <c r="G48" s="28">
        <f t="shared" si="3"/>
        <v>0.037453084715411165</v>
      </c>
    </row>
    <row r="49" spans="1:7" ht="30" customHeight="1">
      <c r="A49" s="2" t="s">
        <v>205</v>
      </c>
      <c r="B49" s="9">
        <v>1785</v>
      </c>
      <c r="C49" s="28">
        <f t="shared" si="0"/>
        <v>0.0015696686205303686</v>
      </c>
      <c r="D49" s="9">
        <v>0</v>
      </c>
      <c r="E49" s="28">
        <f t="shared" si="1"/>
        <v>0</v>
      </c>
      <c r="F49" s="9">
        <f t="shared" si="2"/>
        <v>1785</v>
      </c>
      <c r="G49" s="28">
        <f t="shared" si="3"/>
        <v>0.0015696686205303686</v>
      </c>
    </row>
    <row r="50" spans="1:7" ht="30" customHeight="1">
      <c r="A50" s="2" t="s">
        <v>190</v>
      </c>
      <c r="B50" s="9">
        <v>384753</v>
      </c>
      <c r="C50" s="28">
        <f t="shared" si="0"/>
        <v>0.33833877353216857</v>
      </c>
      <c r="D50" s="9">
        <v>0</v>
      </c>
      <c r="E50" s="28">
        <f t="shared" si="1"/>
        <v>0</v>
      </c>
      <c r="F50" s="9">
        <f t="shared" si="2"/>
        <v>384753</v>
      </c>
      <c r="G50" s="28">
        <f t="shared" si="3"/>
        <v>0.33833877353216857</v>
      </c>
    </row>
    <row r="51" spans="1:7" ht="30" customHeight="1">
      <c r="A51" s="2" t="s">
        <v>623</v>
      </c>
      <c r="B51" s="9">
        <v>27384</v>
      </c>
      <c r="C51" s="28">
        <f t="shared" si="0"/>
        <v>0.024080563307901183</v>
      </c>
      <c r="D51" s="9">
        <v>0</v>
      </c>
      <c r="E51" s="28">
        <f t="shared" si="1"/>
        <v>0</v>
      </c>
      <c r="F51" s="9">
        <f t="shared" si="2"/>
        <v>27384</v>
      </c>
      <c r="G51" s="28">
        <f t="shared" si="3"/>
        <v>0.024080563307901183</v>
      </c>
    </row>
    <row r="52" spans="1:7" ht="30" customHeight="1">
      <c r="A52" s="2" t="s">
        <v>624</v>
      </c>
      <c r="B52" s="9">
        <v>166060</v>
      </c>
      <c r="C52" s="28">
        <f t="shared" si="0"/>
        <v>0.14602754684889244</v>
      </c>
      <c r="D52" s="9">
        <v>0</v>
      </c>
      <c r="E52" s="28">
        <f t="shared" si="1"/>
        <v>0</v>
      </c>
      <c r="F52" s="9">
        <f t="shared" si="2"/>
        <v>166060</v>
      </c>
      <c r="G52" s="28">
        <f t="shared" si="3"/>
        <v>0.14602754684889244</v>
      </c>
    </row>
    <row r="53" spans="1:7" ht="30" customHeight="1">
      <c r="A53" s="2" t="s">
        <v>548</v>
      </c>
      <c r="B53" s="9">
        <v>6143457</v>
      </c>
      <c r="C53" s="28">
        <f t="shared" si="0"/>
        <v>5.402348277018284</v>
      </c>
      <c r="D53" s="9">
        <v>0</v>
      </c>
      <c r="E53" s="28">
        <f t="shared" si="1"/>
        <v>0</v>
      </c>
      <c r="F53" s="9">
        <f t="shared" si="2"/>
        <v>6143457</v>
      </c>
      <c r="G53" s="28">
        <f t="shared" si="3"/>
        <v>5.402348277018284</v>
      </c>
    </row>
    <row r="54" spans="1:7" ht="30" customHeight="1">
      <c r="A54" s="2" t="s">
        <v>625</v>
      </c>
      <c r="B54" s="9">
        <v>2013</v>
      </c>
      <c r="C54" s="28">
        <f t="shared" si="0"/>
        <v>0.0017701641081947518</v>
      </c>
      <c r="D54" s="9">
        <v>0</v>
      </c>
      <c r="E54" s="28">
        <f t="shared" si="1"/>
        <v>0</v>
      </c>
      <c r="F54" s="9">
        <f t="shared" si="2"/>
        <v>2013</v>
      </c>
      <c r="G54" s="28">
        <f t="shared" si="3"/>
        <v>0.0017701641081947518</v>
      </c>
    </row>
    <row r="55" spans="1:7" ht="30" customHeight="1">
      <c r="A55" s="2" t="s">
        <v>165</v>
      </c>
      <c r="B55" s="9">
        <v>258656</v>
      </c>
      <c r="C55" s="28">
        <f t="shared" si="0"/>
        <v>0.2274533370935031</v>
      </c>
      <c r="D55" s="9">
        <v>0</v>
      </c>
      <c r="E55" s="28">
        <f t="shared" si="1"/>
        <v>0</v>
      </c>
      <c r="F55" s="9">
        <f t="shared" si="2"/>
        <v>258656</v>
      </c>
      <c r="G55" s="28">
        <f t="shared" si="3"/>
        <v>0.2274533370935031</v>
      </c>
    </row>
    <row r="56" spans="1:7" ht="30" customHeight="1">
      <c r="A56" s="2" t="s">
        <v>500</v>
      </c>
      <c r="B56" s="9">
        <v>439810</v>
      </c>
      <c r="C56" s="28">
        <f t="shared" si="0"/>
        <v>0.3867540369722473</v>
      </c>
      <c r="D56" s="9">
        <v>0</v>
      </c>
      <c r="E56" s="28">
        <f t="shared" si="1"/>
        <v>0</v>
      </c>
      <c r="F56" s="9">
        <f t="shared" si="2"/>
        <v>439810</v>
      </c>
      <c r="G56" s="28">
        <f t="shared" si="3"/>
        <v>0.3867540369722473</v>
      </c>
    </row>
    <row r="57" spans="1:7" ht="30" customHeight="1">
      <c r="A57" s="2" t="s">
        <v>626</v>
      </c>
      <c r="B57" s="9">
        <v>696</v>
      </c>
      <c r="C57" s="28">
        <f t="shared" si="0"/>
        <v>0.0006120388570807488</v>
      </c>
      <c r="D57" s="9">
        <v>0</v>
      </c>
      <c r="E57" s="28">
        <f t="shared" si="1"/>
        <v>0</v>
      </c>
      <c r="F57" s="9">
        <f t="shared" si="2"/>
        <v>696</v>
      </c>
      <c r="G57" s="28">
        <f t="shared" si="3"/>
        <v>0.0006120388570807488</v>
      </c>
    </row>
    <row r="58" spans="1:7" ht="30" customHeight="1">
      <c r="A58" s="2" t="s">
        <v>627</v>
      </c>
      <c r="B58" s="9">
        <v>6496503</v>
      </c>
      <c r="C58" s="28">
        <f t="shared" si="0"/>
        <v>5.712804987272493</v>
      </c>
      <c r="D58" s="9">
        <v>0</v>
      </c>
      <c r="E58" s="28">
        <f t="shared" si="1"/>
        <v>0</v>
      </c>
      <c r="F58" s="9">
        <f t="shared" si="2"/>
        <v>6496503</v>
      </c>
      <c r="G58" s="28">
        <f t="shared" si="3"/>
        <v>5.712804987272493</v>
      </c>
    </row>
    <row r="59" spans="1:7" ht="30" customHeight="1">
      <c r="A59" s="2" t="s">
        <v>452</v>
      </c>
      <c r="B59" s="9">
        <v>15314</v>
      </c>
      <c r="C59" s="28">
        <f t="shared" si="0"/>
        <v>0.013466613588124406</v>
      </c>
      <c r="D59" s="9">
        <v>0</v>
      </c>
      <c r="E59" s="28">
        <f t="shared" si="1"/>
        <v>0</v>
      </c>
      <c r="F59" s="9">
        <f t="shared" si="2"/>
        <v>15314</v>
      </c>
      <c r="G59" s="28">
        <f t="shared" si="3"/>
        <v>0.013466613588124406</v>
      </c>
    </row>
    <row r="60" spans="1:7" ht="30" customHeight="1">
      <c r="A60" s="2" t="s">
        <v>75</v>
      </c>
      <c r="B60" s="9">
        <v>940624</v>
      </c>
      <c r="C60" s="28">
        <f t="shared" si="0"/>
        <v>0.8271529280211526</v>
      </c>
      <c r="D60" s="9">
        <v>0</v>
      </c>
      <c r="E60" s="28">
        <f t="shared" si="1"/>
        <v>0</v>
      </c>
      <c r="F60" s="9">
        <f t="shared" si="2"/>
        <v>940624</v>
      </c>
      <c r="G60" s="28">
        <f t="shared" si="3"/>
        <v>0.8271529280211526</v>
      </c>
    </row>
    <row r="61" spans="1:7" ht="30" customHeight="1">
      <c r="A61" s="2" t="s">
        <v>628</v>
      </c>
      <c r="B61" s="9">
        <v>102128</v>
      </c>
      <c r="C61" s="28">
        <f t="shared" si="0"/>
        <v>0.08980790861486021</v>
      </c>
      <c r="D61" s="9">
        <v>0</v>
      </c>
      <c r="E61" s="28">
        <f t="shared" si="1"/>
        <v>0</v>
      </c>
      <c r="F61" s="9">
        <f t="shared" si="2"/>
        <v>102128</v>
      </c>
      <c r="G61" s="28">
        <f t="shared" si="3"/>
        <v>0.08980790861486021</v>
      </c>
    </row>
    <row r="62" spans="1:7" ht="30" customHeight="1">
      <c r="A62" s="2" t="s">
        <v>629</v>
      </c>
      <c r="B62" s="9">
        <v>5895</v>
      </c>
      <c r="C62" s="28">
        <f t="shared" si="0"/>
        <v>0.005183863595533066</v>
      </c>
      <c r="D62" s="9">
        <v>0</v>
      </c>
      <c r="E62" s="28">
        <f t="shared" si="1"/>
        <v>0</v>
      </c>
      <c r="F62" s="9">
        <f t="shared" si="2"/>
        <v>5895</v>
      </c>
      <c r="G62" s="28">
        <f t="shared" si="3"/>
        <v>0.005183863595533066</v>
      </c>
    </row>
    <row r="63" spans="1:7" ht="30" customHeight="1">
      <c r="A63" s="2" t="s">
        <v>630</v>
      </c>
      <c r="B63" s="9">
        <v>193</v>
      </c>
      <c r="C63" s="28">
        <f t="shared" si="0"/>
        <v>0.00016971767157555247</v>
      </c>
      <c r="D63" s="9">
        <v>0</v>
      </c>
      <c r="E63" s="28">
        <f t="shared" si="1"/>
        <v>0</v>
      </c>
      <c r="F63" s="9">
        <f t="shared" si="2"/>
        <v>193</v>
      </c>
      <c r="G63" s="28">
        <f t="shared" si="3"/>
        <v>0.00016971767157555247</v>
      </c>
    </row>
    <row r="64" spans="1:7" ht="30" customHeight="1">
      <c r="A64" s="2" t="s">
        <v>631</v>
      </c>
      <c r="B64" s="9">
        <v>1340</v>
      </c>
      <c r="C64" s="28">
        <f t="shared" si="0"/>
        <v>0.0011783506731152347</v>
      </c>
      <c r="D64" s="9">
        <v>0</v>
      </c>
      <c r="E64" s="28">
        <f t="shared" si="1"/>
        <v>0</v>
      </c>
      <c r="F64" s="9">
        <f t="shared" si="2"/>
        <v>1340</v>
      </c>
      <c r="G64" s="28">
        <f t="shared" si="3"/>
        <v>0.0011783506731152347</v>
      </c>
    </row>
    <row r="65" spans="1:7" ht="30" customHeight="1">
      <c r="A65" s="2" t="s">
        <v>87</v>
      </c>
      <c r="B65" s="9">
        <v>5181733</v>
      </c>
      <c r="C65" s="28">
        <f t="shared" si="0"/>
        <v>4.556640722726436</v>
      </c>
      <c r="D65" s="9">
        <v>0</v>
      </c>
      <c r="E65" s="28">
        <f t="shared" si="1"/>
        <v>0</v>
      </c>
      <c r="F65" s="9">
        <f t="shared" si="2"/>
        <v>5181733</v>
      </c>
      <c r="G65" s="28">
        <f t="shared" si="3"/>
        <v>4.556640722726436</v>
      </c>
    </row>
    <row r="66" spans="1:7" ht="30" customHeight="1">
      <c r="A66" s="2" t="s">
        <v>632</v>
      </c>
      <c r="B66" s="9">
        <v>926580</v>
      </c>
      <c r="C66" s="28">
        <f t="shared" si="0"/>
        <v>0.8148031094739658</v>
      </c>
      <c r="D66" s="9">
        <v>0</v>
      </c>
      <c r="E66" s="28">
        <f t="shared" si="1"/>
        <v>0</v>
      </c>
      <c r="F66" s="9">
        <f t="shared" si="2"/>
        <v>926580</v>
      </c>
      <c r="G66" s="28">
        <f t="shared" si="3"/>
        <v>0.8148031094739658</v>
      </c>
    </row>
    <row r="67" spans="1:7" ht="30" customHeight="1">
      <c r="A67" s="2" t="s">
        <v>633</v>
      </c>
      <c r="B67" s="9">
        <v>216469</v>
      </c>
      <c r="C67" s="28">
        <f t="shared" si="0"/>
        <v>0.19035551631237443</v>
      </c>
      <c r="D67" s="9">
        <v>0</v>
      </c>
      <c r="E67" s="28">
        <f t="shared" si="1"/>
        <v>0</v>
      </c>
      <c r="F67" s="9">
        <f t="shared" si="2"/>
        <v>216469</v>
      </c>
      <c r="G67" s="28">
        <f t="shared" si="3"/>
        <v>0.19035551631237443</v>
      </c>
    </row>
    <row r="68" spans="1:7" ht="30" customHeight="1">
      <c r="A68" s="2" t="s">
        <v>86</v>
      </c>
      <c r="B68" s="9">
        <v>3068034</v>
      </c>
      <c r="C68" s="28">
        <f t="shared" si="0"/>
        <v>2.697925320179422</v>
      </c>
      <c r="D68" s="9">
        <v>0</v>
      </c>
      <c r="E68" s="28">
        <f t="shared" si="1"/>
        <v>0</v>
      </c>
      <c r="F68" s="9">
        <f t="shared" si="2"/>
        <v>3068034</v>
      </c>
      <c r="G68" s="28">
        <f t="shared" si="3"/>
        <v>2.697925320179422</v>
      </c>
    </row>
    <row r="69" spans="1:7" ht="30" customHeight="1">
      <c r="A69" s="2" t="s">
        <v>634</v>
      </c>
      <c r="B69" s="9">
        <v>582900</v>
      </c>
      <c r="C69" s="28">
        <f t="shared" si="0"/>
        <v>0.512582542805127</v>
      </c>
      <c r="D69" s="9">
        <v>0</v>
      </c>
      <c r="E69" s="28">
        <f t="shared" si="1"/>
        <v>0</v>
      </c>
      <c r="F69" s="9">
        <f t="shared" si="2"/>
        <v>582900</v>
      </c>
      <c r="G69" s="28">
        <f t="shared" si="3"/>
        <v>0.512582542805127</v>
      </c>
    </row>
    <row r="70" spans="1:7" ht="30" customHeight="1">
      <c r="A70" s="2" t="s">
        <v>635</v>
      </c>
      <c r="B70" s="9">
        <v>315123</v>
      </c>
      <c r="C70" s="28">
        <f t="shared" si="0"/>
        <v>0.2771085068388747</v>
      </c>
      <c r="D70" s="9">
        <v>0</v>
      </c>
      <c r="E70" s="28">
        <f t="shared" si="1"/>
        <v>0</v>
      </c>
      <c r="F70" s="9">
        <f t="shared" si="2"/>
        <v>315123</v>
      </c>
      <c r="G70" s="28">
        <f t="shared" si="3"/>
        <v>0.2771085068388747</v>
      </c>
    </row>
    <row r="71" spans="1:7" ht="30" customHeight="1">
      <c r="A71" s="2" t="s">
        <v>460</v>
      </c>
      <c r="B71" s="9">
        <v>2928940</v>
      </c>
      <c r="C71" s="28">
        <f t="shared" si="0"/>
        <v>2.575610761577713</v>
      </c>
      <c r="D71" s="9">
        <v>0</v>
      </c>
      <c r="E71" s="28">
        <f t="shared" si="1"/>
        <v>0</v>
      </c>
      <c r="F71" s="9">
        <f t="shared" si="2"/>
        <v>2928940</v>
      </c>
      <c r="G71" s="28">
        <f t="shared" si="3"/>
        <v>2.575610761577713</v>
      </c>
    </row>
    <row r="72" spans="1:7" ht="30" customHeight="1">
      <c r="A72" s="2" t="s">
        <v>636</v>
      </c>
      <c r="B72" s="9">
        <v>1197</v>
      </c>
      <c r="C72" s="28">
        <f t="shared" si="0"/>
        <v>0.001052601310238012</v>
      </c>
      <c r="D72" s="9">
        <v>0</v>
      </c>
      <c r="E72" s="28">
        <f t="shared" si="1"/>
        <v>0</v>
      </c>
      <c r="F72" s="9">
        <f t="shared" si="2"/>
        <v>1197</v>
      </c>
      <c r="G72" s="28">
        <f t="shared" si="3"/>
        <v>0.001052601310238012</v>
      </c>
    </row>
    <row r="73" spans="1:7" ht="30" customHeight="1">
      <c r="A73" s="2" t="s">
        <v>637</v>
      </c>
      <c r="B73" s="9">
        <v>1998</v>
      </c>
      <c r="C73" s="28">
        <f aca="true" t="shared" si="4" ref="C73:C136">(B73*100)/$F$315</f>
        <v>0.001756973615585253</v>
      </c>
      <c r="D73" s="9">
        <v>0</v>
      </c>
      <c r="E73" s="28">
        <f aca="true" t="shared" si="5" ref="E73:E136">(D73*100)/$F$315</f>
        <v>0</v>
      </c>
      <c r="F73" s="9">
        <f aca="true" t="shared" si="6" ref="F73:F136">B73+D73</f>
        <v>1998</v>
      </c>
      <c r="G73" s="28">
        <f aca="true" t="shared" si="7" ref="G73:G136">(F73*100)/$F$315</f>
        <v>0.001756973615585253</v>
      </c>
    </row>
    <row r="74" spans="1:7" ht="30" customHeight="1">
      <c r="A74" s="2" t="s">
        <v>638</v>
      </c>
      <c r="B74" s="9">
        <v>29323534</v>
      </c>
      <c r="C74" s="28">
        <f t="shared" si="4"/>
        <v>25.786123900759307</v>
      </c>
      <c r="D74" s="9">
        <v>0</v>
      </c>
      <c r="E74" s="28">
        <f t="shared" si="5"/>
        <v>0</v>
      </c>
      <c r="F74" s="9">
        <f t="shared" si="6"/>
        <v>29323534</v>
      </c>
      <c r="G74" s="28">
        <f t="shared" si="7"/>
        <v>25.786123900759307</v>
      </c>
    </row>
    <row r="75" spans="1:7" ht="30" customHeight="1">
      <c r="A75" s="2" t="s">
        <v>486</v>
      </c>
      <c r="B75" s="9">
        <v>126585</v>
      </c>
      <c r="C75" s="28">
        <f t="shared" si="4"/>
        <v>0.11131456713156118</v>
      </c>
      <c r="D75" s="9">
        <v>0</v>
      </c>
      <c r="E75" s="28">
        <f t="shared" si="5"/>
        <v>0</v>
      </c>
      <c r="F75" s="9">
        <f t="shared" si="6"/>
        <v>126585</v>
      </c>
      <c r="G75" s="28">
        <f t="shared" si="7"/>
        <v>0.11131456713156118</v>
      </c>
    </row>
    <row r="76" spans="1:7" ht="30" customHeight="1">
      <c r="A76" s="2" t="s">
        <v>111</v>
      </c>
      <c r="B76" s="9">
        <v>1041259</v>
      </c>
      <c r="C76" s="28">
        <f t="shared" si="4"/>
        <v>0.9156479429382807</v>
      </c>
      <c r="D76" s="9">
        <v>0</v>
      </c>
      <c r="E76" s="28">
        <f t="shared" si="5"/>
        <v>0</v>
      </c>
      <c r="F76" s="9">
        <f t="shared" si="6"/>
        <v>1041259</v>
      </c>
      <c r="G76" s="28">
        <f t="shared" si="7"/>
        <v>0.9156479429382807</v>
      </c>
    </row>
    <row r="77" spans="1:7" ht="30" customHeight="1">
      <c r="A77" s="2" t="s">
        <v>639</v>
      </c>
      <c r="B77" s="9">
        <v>2273716</v>
      </c>
      <c r="C77" s="28">
        <f t="shared" si="4"/>
        <v>1.999428939606626</v>
      </c>
      <c r="D77" s="9">
        <v>0</v>
      </c>
      <c r="E77" s="28">
        <f t="shared" si="5"/>
        <v>0</v>
      </c>
      <c r="F77" s="9">
        <f t="shared" si="6"/>
        <v>2273716</v>
      </c>
      <c r="G77" s="28">
        <f t="shared" si="7"/>
        <v>1.999428939606626</v>
      </c>
    </row>
    <row r="78" spans="1:7" ht="30" customHeight="1">
      <c r="A78" s="2" t="s">
        <v>166</v>
      </c>
      <c r="B78" s="9">
        <v>168508</v>
      </c>
      <c r="C78" s="28">
        <f t="shared" si="4"/>
        <v>0.14818023524276266</v>
      </c>
      <c r="D78" s="9">
        <v>0</v>
      </c>
      <c r="E78" s="28">
        <f t="shared" si="5"/>
        <v>0</v>
      </c>
      <c r="F78" s="9">
        <f t="shared" si="6"/>
        <v>168508</v>
      </c>
      <c r="G78" s="28">
        <f t="shared" si="7"/>
        <v>0.14818023524276266</v>
      </c>
    </row>
    <row r="79" spans="1:7" ht="30" customHeight="1">
      <c r="A79" s="2" t="s">
        <v>640</v>
      </c>
      <c r="B79" s="9">
        <v>1015</v>
      </c>
      <c r="C79" s="28">
        <f t="shared" si="4"/>
        <v>0.0008925566665760919</v>
      </c>
      <c r="D79" s="9">
        <v>0</v>
      </c>
      <c r="E79" s="28">
        <f t="shared" si="5"/>
        <v>0</v>
      </c>
      <c r="F79" s="9">
        <f t="shared" si="6"/>
        <v>1015</v>
      </c>
      <c r="G79" s="28">
        <f t="shared" si="7"/>
        <v>0.0008925566665760919</v>
      </c>
    </row>
    <row r="80" spans="1:7" ht="30" customHeight="1">
      <c r="A80" s="2" t="s">
        <v>91</v>
      </c>
      <c r="B80" s="9">
        <v>7546</v>
      </c>
      <c r="C80" s="28">
        <f t="shared" si="4"/>
        <v>0.006635697148751911</v>
      </c>
      <c r="D80" s="9">
        <v>0</v>
      </c>
      <c r="E80" s="28">
        <f t="shared" si="5"/>
        <v>0</v>
      </c>
      <c r="F80" s="9">
        <f t="shared" si="6"/>
        <v>7546</v>
      </c>
      <c r="G80" s="28">
        <f t="shared" si="7"/>
        <v>0.006635697148751911</v>
      </c>
    </row>
    <row r="81" spans="1:7" ht="30" customHeight="1">
      <c r="A81" s="2" t="s">
        <v>641</v>
      </c>
      <c r="B81" s="9">
        <v>11336</v>
      </c>
      <c r="C81" s="28">
        <f t="shared" si="4"/>
        <v>0.009968494948085299</v>
      </c>
      <c r="D81" s="9">
        <v>0</v>
      </c>
      <c r="E81" s="28">
        <f t="shared" si="5"/>
        <v>0</v>
      </c>
      <c r="F81" s="9">
        <f t="shared" si="6"/>
        <v>11336</v>
      </c>
      <c r="G81" s="28">
        <f t="shared" si="7"/>
        <v>0.009968494948085299</v>
      </c>
    </row>
    <row r="82" spans="1:7" ht="30" customHeight="1">
      <c r="A82" s="2" t="s">
        <v>642</v>
      </c>
      <c r="B82" s="9">
        <v>14189</v>
      </c>
      <c r="C82" s="28">
        <f t="shared" si="4"/>
        <v>0.012477326642411989</v>
      </c>
      <c r="D82" s="9">
        <v>0</v>
      </c>
      <c r="E82" s="28">
        <f t="shared" si="5"/>
        <v>0</v>
      </c>
      <c r="F82" s="9">
        <f t="shared" si="6"/>
        <v>14189</v>
      </c>
      <c r="G82" s="28">
        <f t="shared" si="7"/>
        <v>0.012477326642411989</v>
      </c>
    </row>
    <row r="83" spans="1:7" ht="30" customHeight="1">
      <c r="A83" s="2" t="s">
        <v>642</v>
      </c>
      <c r="B83" s="9">
        <v>311</v>
      </c>
      <c r="C83" s="28">
        <f t="shared" si="4"/>
        <v>0.00027348288010361045</v>
      </c>
      <c r="D83" s="9">
        <v>0</v>
      </c>
      <c r="E83" s="28">
        <f t="shared" si="5"/>
        <v>0</v>
      </c>
      <c r="F83" s="9">
        <f t="shared" si="6"/>
        <v>311</v>
      </c>
      <c r="G83" s="28">
        <f t="shared" si="7"/>
        <v>0.00027348288010361045</v>
      </c>
    </row>
    <row r="84" spans="1:7" ht="30" customHeight="1">
      <c r="A84" s="2" t="s">
        <v>643</v>
      </c>
      <c r="B84" s="9">
        <v>839</v>
      </c>
      <c r="C84" s="28">
        <f t="shared" si="4"/>
        <v>0.0007377882199579716</v>
      </c>
      <c r="D84" s="9">
        <v>0</v>
      </c>
      <c r="E84" s="28">
        <f t="shared" si="5"/>
        <v>0</v>
      </c>
      <c r="F84" s="9">
        <f t="shared" si="6"/>
        <v>839</v>
      </c>
      <c r="G84" s="28">
        <f t="shared" si="7"/>
        <v>0.0007377882199579716</v>
      </c>
    </row>
    <row r="85" spans="1:7" ht="30" customHeight="1">
      <c r="A85" s="2" t="s">
        <v>644</v>
      </c>
      <c r="B85" s="9">
        <v>30959</v>
      </c>
      <c r="C85" s="28">
        <f t="shared" si="4"/>
        <v>0.027224297379831754</v>
      </c>
      <c r="D85" s="9">
        <v>0</v>
      </c>
      <c r="E85" s="28">
        <f t="shared" si="5"/>
        <v>0</v>
      </c>
      <c r="F85" s="9">
        <f t="shared" si="6"/>
        <v>30959</v>
      </c>
      <c r="G85" s="28">
        <f t="shared" si="7"/>
        <v>0.027224297379831754</v>
      </c>
    </row>
    <row r="86" spans="1:7" ht="30" customHeight="1">
      <c r="A86" s="2" t="s">
        <v>645</v>
      </c>
      <c r="B86" s="9">
        <v>1100</v>
      </c>
      <c r="C86" s="28">
        <f t="shared" si="4"/>
        <v>0.0009673027913632523</v>
      </c>
      <c r="D86" s="9">
        <v>0</v>
      </c>
      <c r="E86" s="28">
        <f t="shared" si="5"/>
        <v>0</v>
      </c>
      <c r="F86" s="9">
        <f t="shared" si="6"/>
        <v>1100</v>
      </c>
      <c r="G86" s="28">
        <f t="shared" si="7"/>
        <v>0.0009673027913632523</v>
      </c>
    </row>
    <row r="87" spans="1:7" ht="30" customHeight="1">
      <c r="A87" s="2" t="s">
        <v>39</v>
      </c>
      <c r="B87" s="9">
        <v>15509</v>
      </c>
      <c r="C87" s="28">
        <f t="shared" si="4"/>
        <v>0.01363808999204789</v>
      </c>
      <c r="D87" s="9">
        <v>0</v>
      </c>
      <c r="E87" s="28">
        <f t="shared" si="5"/>
        <v>0</v>
      </c>
      <c r="F87" s="9">
        <f t="shared" si="6"/>
        <v>15509</v>
      </c>
      <c r="G87" s="28">
        <f t="shared" si="7"/>
        <v>0.01363808999204789</v>
      </c>
    </row>
    <row r="88" spans="1:7" ht="30" customHeight="1">
      <c r="A88" s="2" t="s">
        <v>646</v>
      </c>
      <c r="B88" s="9">
        <v>5000</v>
      </c>
      <c r="C88" s="28">
        <f t="shared" si="4"/>
        <v>0.004396830869832965</v>
      </c>
      <c r="D88" s="9">
        <v>0</v>
      </c>
      <c r="E88" s="28">
        <f t="shared" si="5"/>
        <v>0</v>
      </c>
      <c r="F88" s="9">
        <f t="shared" si="6"/>
        <v>5000</v>
      </c>
      <c r="G88" s="28">
        <f t="shared" si="7"/>
        <v>0.004396830869832965</v>
      </c>
    </row>
    <row r="89" spans="1:7" ht="30" customHeight="1">
      <c r="A89" s="2" t="s">
        <v>647</v>
      </c>
      <c r="B89" s="9">
        <v>9861</v>
      </c>
      <c r="C89" s="28">
        <f t="shared" si="4"/>
        <v>0.008671429841484574</v>
      </c>
      <c r="D89" s="9">
        <v>0</v>
      </c>
      <c r="E89" s="28">
        <f t="shared" si="5"/>
        <v>0</v>
      </c>
      <c r="F89" s="9">
        <f t="shared" si="6"/>
        <v>9861</v>
      </c>
      <c r="G89" s="28">
        <f t="shared" si="7"/>
        <v>0.008671429841484574</v>
      </c>
    </row>
    <row r="90" spans="1:7" ht="30" customHeight="1">
      <c r="A90" s="2" t="s">
        <v>648</v>
      </c>
      <c r="B90" s="9">
        <v>9023</v>
      </c>
      <c r="C90" s="28">
        <f t="shared" si="4"/>
        <v>0.00793452098770057</v>
      </c>
      <c r="D90" s="9">
        <v>0</v>
      </c>
      <c r="E90" s="28">
        <f t="shared" si="5"/>
        <v>0</v>
      </c>
      <c r="F90" s="9">
        <f t="shared" si="6"/>
        <v>9023</v>
      </c>
      <c r="G90" s="28">
        <f t="shared" si="7"/>
        <v>0.00793452098770057</v>
      </c>
    </row>
    <row r="91" spans="1:7" ht="30" customHeight="1">
      <c r="A91" s="2" t="s">
        <v>649</v>
      </c>
      <c r="B91" s="9">
        <v>2318417</v>
      </c>
      <c r="C91" s="28">
        <f t="shared" si="4"/>
        <v>2.0387374869491066</v>
      </c>
      <c r="D91" s="9">
        <v>0</v>
      </c>
      <c r="E91" s="28">
        <f t="shared" si="5"/>
        <v>0</v>
      </c>
      <c r="F91" s="9">
        <f t="shared" si="6"/>
        <v>2318417</v>
      </c>
      <c r="G91" s="28">
        <f t="shared" si="7"/>
        <v>2.0387374869491066</v>
      </c>
    </row>
    <row r="92" spans="1:7" ht="30" customHeight="1">
      <c r="A92" s="2" t="s">
        <v>650</v>
      </c>
      <c r="B92" s="9">
        <v>47752</v>
      </c>
      <c r="C92" s="28">
        <f t="shared" si="4"/>
        <v>0.04199149353925275</v>
      </c>
      <c r="D92" s="9">
        <v>0</v>
      </c>
      <c r="E92" s="28">
        <f t="shared" si="5"/>
        <v>0</v>
      </c>
      <c r="F92" s="9">
        <f t="shared" si="6"/>
        <v>47752</v>
      </c>
      <c r="G92" s="28">
        <f t="shared" si="7"/>
        <v>0.04199149353925275</v>
      </c>
    </row>
    <row r="93" spans="1:7" ht="30" customHeight="1">
      <c r="A93" s="2" t="s">
        <v>175</v>
      </c>
      <c r="B93" s="9">
        <v>1527</v>
      </c>
      <c r="C93" s="28">
        <f t="shared" si="4"/>
        <v>0.0013427921476469875</v>
      </c>
      <c r="D93" s="9">
        <v>0</v>
      </c>
      <c r="E93" s="28">
        <f t="shared" si="5"/>
        <v>0</v>
      </c>
      <c r="F93" s="9">
        <f t="shared" si="6"/>
        <v>1527</v>
      </c>
      <c r="G93" s="28">
        <f t="shared" si="7"/>
        <v>0.0013427921476469875</v>
      </c>
    </row>
    <row r="94" spans="1:7" ht="30" customHeight="1">
      <c r="A94" s="2" t="s">
        <v>651</v>
      </c>
      <c r="B94" s="9">
        <v>471141</v>
      </c>
      <c r="C94" s="28">
        <f t="shared" si="4"/>
        <v>0.41430545856879464</v>
      </c>
      <c r="D94" s="9">
        <v>0</v>
      </c>
      <c r="E94" s="28">
        <f t="shared" si="5"/>
        <v>0</v>
      </c>
      <c r="F94" s="9">
        <f t="shared" si="6"/>
        <v>471141</v>
      </c>
      <c r="G94" s="28">
        <f t="shared" si="7"/>
        <v>0.41430545856879464</v>
      </c>
    </row>
    <row r="95" spans="1:7" ht="30" customHeight="1">
      <c r="A95" s="2" t="s">
        <v>377</v>
      </c>
      <c r="B95" s="9">
        <v>111938</v>
      </c>
      <c r="C95" s="28">
        <f t="shared" si="4"/>
        <v>0.0984344907814725</v>
      </c>
      <c r="D95" s="9">
        <v>0</v>
      </c>
      <c r="E95" s="28">
        <f t="shared" si="5"/>
        <v>0</v>
      </c>
      <c r="F95" s="9">
        <f t="shared" si="6"/>
        <v>111938</v>
      </c>
      <c r="G95" s="28">
        <f t="shared" si="7"/>
        <v>0.0984344907814725</v>
      </c>
    </row>
    <row r="96" spans="1:7" ht="30" customHeight="1">
      <c r="A96" s="2" t="s">
        <v>219</v>
      </c>
      <c r="B96" s="9">
        <v>1057231</v>
      </c>
      <c r="C96" s="28">
        <f t="shared" si="4"/>
        <v>0.9296931794688752</v>
      </c>
      <c r="D96" s="9">
        <v>0</v>
      </c>
      <c r="E96" s="28">
        <f t="shared" si="5"/>
        <v>0</v>
      </c>
      <c r="F96" s="9">
        <f t="shared" si="6"/>
        <v>1057231</v>
      </c>
      <c r="G96" s="28">
        <f t="shared" si="7"/>
        <v>0.9296931794688752</v>
      </c>
    </row>
    <row r="97" spans="1:7" ht="30" customHeight="1">
      <c r="A97" s="2" t="s">
        <v>652</v>
      </c>
      <c r="B97" s="9">
        <v>19737</v>
      </c>
      <c r="C97" s="28">
        <f t="shared" si="4"/>
        <v>0.017356050175578647</v>
      </c>
      <c r="D97" s="9">
        <v>0</v>
      </c>
      <c r="E97" s="28">
        <f t="shared" si="5"/>
        <v>0</v>
      </c>
      <c r="F97" s="9">
        <f t="shared" si="6"/>
        <v>19737</v>
      </c>
      <c r="G97" s="28">
        <f t="shared" si="7"/>
        <v>0.017356050175578647</v>
      </c>
    </row>
    <row r="98" spans="1:7" ht="30" customHeight="1">
      <c r="A98" s="2" t="s">
        <v>653</v>
      </c>
      <c r="B98" s="9">
        <v>5953</v>
      </c>
      <c r="C98" s="28">
        <f t="shared" si="4"/>
        <v>0.005234866833623128</v>
      </c>
      <c r="D98" s="9">
        <v>0</v>
      </c>
      <c r="E98" s="28">
        <f t="shared" si="5"/>
        <v>0</v>
      </c>
      <c r="F98" s="9">
        <f t="shared" si="6"/>
        <v>5953</v>
      </c>
      <c r="G98" s="28">
        <f t="shared" si="7"/>
        <v>0.005234866833623128</v>
      </c>
    </row>
    <row r="99" spans="1:7" ht="30" customHeight="1">
      <c r="A99" s="2" t="s">
        <v>654</v>
      </c>
      <c r="B99" s="9">
        <v>12820</v>
      </c>
      <c r="C99" s="28">
        <f t="shared" si="4"/>
        <v>0.011273474350251724</v>
      </c>
      <c r="D99" s="9">
        <v>0</v>
      </c>
      <c r="E99" s="28">
        <f t="shared" si="5"/>
        <v>0</v>
      </c>
      <c r="F99" s="9">
        <f t="shared" si="6"/>
        <v>12820</v>
      </c>
      <c r="G99" s="28">
        <f t="shared" si="7"/>
        <v>0.011273474350251724</v>
      </c>
    </row>
    <row r="100" spans="1:7" ht="30" customHeight="1">
      <c r="A100" s="2" t="s">
        <v>655</v>
      </c>
      <c r="B100" s="9">
        <v>3328</v>
      </c>
      <c r="C100" s="28">
        <f t="shared" si="4"/>
        <v>0.0029265306269608215</v>
      </c>
      <c r="D100" s="9">
        <v>0</v>
      </c>
      <c r="E100" s="28">
        <f t="shared" si="5"/>
        <v>0</v>
      </c>
      <c r="F100" s="9">
        <f t="shared" si="6"/>
        <v>3328</v>
      </c>
      <c r="G100" s="28">
        <f t="shared" si="7"/>
        <v>0.0029265306269608215</v>
      </c>
    </row>
    <row r="101" spans="1:7" ht="30" customHeight="1">
      <c r="A101" s="2" t="s">
        <v>237</v>
      </c>
      <c r="B101" s="9">
        <v>52022</v>
      </c>
      <c r="C101" s="28">
        <f t="shared" si="4"/>
        <v>0.04574638710209011</v>
      </c>
      <c r="D101" s="9">
        <v>0</v>
      </c>
      <c r="E101" s="28">
        <f t="shared" si="5"/>
        <v>0</v>
      </c>
      <c r="F101" s="9">
        <f t="shared" si="6"/>
        <v>52022</v>
      </c>
      <c r="G101" s="28">
        <f t="shared" si="7"/>
        <v>0.04574638710209011</v>
      </c>
    </row>
    <row r="102" spans="1:7" ht="30" customHeight="1">
      <c r="A102" s="2" t="s">
        <v>656</v>
      </c>
      <c r="B102" s="9">
        <v>14278</v>
      </c>
      <c r="C102" s="28">
        <f t="shared" si="4"/>
        <v>0.012555590231895015</v>
      </c>
      <c r="D102" s="9">
        <v>0</v>
      </c>
      <c r="E102" s="28">
        <f t="shared" si="5"/>
        <v>0</v>
      </c>
      <c r="F102" s="9">
        <f t="shared" si="6"/>
        <v>14278</v>
      </c>
      <c r="G102" s="28">
        <f t="shared" si="7"/>
        <v>0.012555590231895015</v>
      </c>
    </row>
    <row r="103" spans="1:7" ht="30" customHeight="1">
      <c r="A103" s="2" t="s">
        <v>402</v>
      </c>
      <c r="B103" s="9">
        <v>29555</v>
      </c>
      <c r="C103" s="28">
        <f t="shared" si="4"/>
        <v>0.025989667271582657</v>
      </c>
      <c r="D103" s="9">
        <v>0</v>
      </c>
      <c r="E103" s="28">
        <f t="shared" si="5"/>
        <v>0</v>
      </c>
      <c r="F103" s="9">
        <f t="shared" si="6"/>
        <v>29555</v>
      </c>
      <c r="G103" s="28">
        <f t="shared" si="7"/>
        <v>0.025989667271582657</v>
      </c>
    </row>
    <row r="104" spans="1:7" ht="30" customHeight="1">
      <c r="A104" s="2" t="s">
        <v>657</v>
      </c>
      <c r="B104" s="9">
        <v>2004</v>
      </c>
      <c r="C104" s="28">
        <f t="shared" si="4"/>
        <v>0.0017622498126290524</v>
      </c>
      <c r="D104" s="9">
        <v>0</v>
      </c>
      <c r="E104" s="28">
        <f t="shared" si="5"/>
        <v>0</v>
      </c>
      <c r="F104" s="9">
        <f t="shared" si="6"/>
        <v>2004</v>
      </c>
      <c r="G104" s="28">
        <f t="shared" si="7"/>
        <v>0.0017622498126290524</v>
      </c>
    </row>
    <row r="105" spans="1:7" ht="30" customHeight="1">
      <c r="A105" s="2" t="s">
        <v>658</v>
      </c>
      <c r="B105" s="9">
        <v>69151</v>
      </c>
      <c r="C105" s="28">
        <f t="shared" si="4"/>
        <v>0.060809050295963875</v>
      </c>
      <c r="D105" s="9">
        <v>0</v>
      </c>
      <c r="E105" s="28">
        <f t="shared" si="5"/>
        <v>0</v>
      </c>
      <c r="F105" s="9">
        <f t="shared" si="6"/>
        <v>69151</v>
      </c>
      <c r="G105" s="28">
        <f t="shared" si="7"/>
        <v>0.060809050295963875</v>
      </c>
    </row>
    <row r="106" spans="1:7" ht="30" customHeight="1">
      <c r="A106" s="2" t="s">
        <v>257</v>
      </c>
      <c r="B106" s="9">
        <v>6940984</v>
      </c>
      <c r="C106" s="28">
        <f t="shared" si="4"/>
        <v>6.103666543643339</v>
      </c>
      <c r="D106" s="9">
        <v>0</v>
      </c>
      <c r="E106" s="28">
        <f t="shared" si="5"/>
        <v>0</v>
      </c>
      <c r="F106" s="9">
        <f t="shared" si="6"/>
        <v>6940984</v>
      </c>
      <c r="G106" s="28">
        <f t="shared" si="7"/>
        <v>6.103666543643339</v>
      </c>
    </row>
    <row r="107" spans="1:7" ht="30" customHeight="1">
      <c r="A107" s="2" t="s">
        <v>659</v>
      </c>
      <c r="B107" s="9">
        <v>13005</v>
      </c>
      <c r="C107" s="28">
        <f t="shared" si="4"/>
        <v>0.011436157092435542</v>
      </c>
      <c r="D107" s="9">
        <v>0</v>
      </c>
      <c r="E107" s="28">
        <f t="shared" si="5"/>
        <v>0</v>
      </c>
      <c r="F107" s="9">
        <f t="shared" si="6"/>
        <v>13005</v>
      </c>
      <c r="G107" s="28">
        <f t="shared" si="7"/>
        <v>0.011436157092435542</v>
      </c>
    </row>
    <row r="108" spans="1:7" ht="30" customHeight="1">
      <c r="A108" s="2" t="s">
        <v>660</v>
      </c>
      <c r="B108" s="9">
        <v>397361</v>
      </c>
      <c r="C108" s="28">
        <f t="shared" si="4"/>
        <v>0.3494258222535394</v>
      </c>
      <c r="D108" s="9">
        <v>0</v>
      </c>
      <c r="E108" s="28">
        <f t="shared" si="5"/>
        <v>0</v>
      </c>
      <c r="F108" s="9">
        <f t="shared" si="6"/>
        <v>397361</v>
      </c>
      <c r="G108" s="28">
        <f t="shared" si="7"/>
        <v>0.3494258222535394</v>
      </c>
    </row>
    <row r="109" spans="1:7" ht="30" customHeight="1">
      <c r="A109" s="2" t="s">
        <v>661</v>
      </c>
      <c r="B109" s="9">
        <v>599674</v>
      </c>
      <c r="C109" s="28">
        <f t="shared" si="4"/>
        <v>0.5273330310072427</v>
      </c>
      <c r="D109" s="9">
        <v>0</v>
      </c>
      <c r="E109" s="28">
        <f t="shared" si="5"/>
        <v>0</v>
      </c>
      <c r="F109" s="9">
        <f t="shared" si="6"/>
        <v>599674</v>
      </c>
      <c r="G109" s="28">
        <f t="shared" si="7"/>
        <v>0.5273330310072427</v>
      </c>
    </row>
    <row r="110" spans="1:7" ht="30" customHeight="1">
      <c r="A110" s="2" t="s">
        <v>224</v>
      </c>
      <c r="B110" s="9">
        <v>2085</v>
      </c>
      <c r="C110" s="28">
        <f t="shared" si="4"/>
        <v>0.0018334784727203465</v>
      </c>
      <c r="D110" s="9">
        <v>0</v>
      </c>
      <c r="E110" s="28">
        <f t="shared" si="5"/>
        <v>0</v>
      </c>
      <c r="F110" s="9">
        <f t="shared" si="6"/>
        <v>2085</v>
      </c>
      <c r="G110" s="28">
        <f t="shared" si="7"/>
        <v>0.0018334784727203465</v>
      </c>
    </row>
    <row r="111" spans="1:7" ht="30" customHeight="1">
      <c r="A111" s="2" t="s">
        <v>662</v>
      </c>
      <c r="B111" s="9">
        <v>54605</v>
      </c>
      <c r="C111" s="28">
        <f t="shared" si="4"/>
        <v>0.04801778992944582</v>
      </c>
      <c r="D111" s="9">
        <v>0</v>
      </c>
      <c r="E111" s="28">
        <f t="shared" si="5"/>
        <v>0</v>
      </c>
      <c r="F111" s="9">
        <f t="shared" si="6"/>
        <v>54605</v>
      </c>
      <c r="G111" s="28">
        <f t="shared" si="7"/>
        <v>0.04801778992944582</v>
      </c>
    </row>
    <row r="112" spans="1:7" ht="30" customHeight="1">
      <c r="A112" s="2" t="s">
        <v>663</v>
      </c>
      <c r="B112" s="9">
        <v>16830</v>
      </c>
      <c r="C112" s="28">
        <f t="shared" si="4"/>
        <v>0.014799732707857761</v>
      </c>
      <c r="D112" s="9">
        <v>0</v>
      </c>
      <c r="E112" s="28">
        <f t="shared" si="5"/>
        <v>0</v>
      </c>
      <c r="F112" s="9">
        <f t="shared" si="6"/>
        <v>16830</v>
      </c>
      <c r="G112" s="28">
        <f t="shared" si="7"/>
        <v>0.014799732707857761</v>
      </c>
    </row>
    <row r="113" spans="1:7" ht="30" customHeight="1">
      <c r="A113" s="2" t="s">
        <v>664</v>
      </c>
      <c r="B113" s="9">
        <v>20102</v>
      </c>
      <c r="C113" s="28">
        <f t="shared" si="4"/>
        <v>0.017677018829076453</v>
      </c>
      <c r="D113" s="9">
        <v>0</v>
      </c>
      <c r="E113" s="28">
        <f t="shared" si="5"/>
        <v>0</v>
      </c>
      <c r="F113" s="9">
        <f t="shared" si="6"/>
        <v>20102</v>
      </c>
      <c r="G113" s="28">
        <f t="shared" si="7"/>
        <v>0.017677018829076453</v>
      </c>
    </row>
    <row r="114" spans="1:7" ht="30" customHeight="1">
      <c r="A114" s="2" t="s">
        <v>665</v>
      </c>
      <c r="B114" s="9">
        <v>413</v>
      </c>
      <c r="C114" s="28">
        <f t="shared" si="4"/>
        <v>0.00036317822984820294</v>
      </c>
      <c r="D114" s="9">
        <v>0</v>
      </c>
      <c r="E114" s="28">
        <f t="shared" si="5"/>
        <v>0</v>
      </c>
      <c r="F114" s="9">
        <f t="shared" si="6"/>
        <v>413</v>
      </c>
      <c r="G114" s="28">
        <f t="shared" si="7"/>
        <v>0.00036317822984820294</v>
      </c>
    </row>
    <row r="115" spans="1:7" ht="30" customHeight="1">
      <c r="A115" s="2" t="s">
        <v>177</v>
      </c>
      <c r="B115" s="9">
        <v>367811</v>
      </c>
      <c r="C115" s="28">
        <f t="shared" si="4"/>
        <v>0.32344055181282655</v>
      </c>
      <c r="D115" s="9">
        <v>0</v>
      </c>
      <c r="E115" s="28">
        <f t="shared" si="5"/>
        <v>0</v>
      </c>
      <c r="F115" s="9">
        <f t="shared" si="6"/>
        <v>367811</v>
      </c>
      <c r="G115" s="28">
        <f t="shared" si="7"/>
        <v>0.32344055181282655</v>
      </c>
    </row>
    <row r="116" spans="1:7" ht="30" customHeight="1">
      <c r="A116" s="2" t="s">
        <v>666</v>
      </c>
      <c r="B116" s="9">
        <v>200670</v>
      </c>
      <c r="C116" s="28">
        <f t="shared" si="4"/>
        <v>0.17646241012987623</v>
      </c>
      <c r="D116" s="9">
        <v>0</v>
      </c>
      <c r="E116" s="28">
        <f t="shared" si="5"/>
        <v>0</v>
      </c>
      <c r="F116" s="9">
        <f t="shared" si="6"/>
        <v>200670</v>
      </c>
      <c r="G116" s="28">
        <f t="shared" si="7"/>
        <v>0.17646241012987623</v>
      </c>
    </row>
    <row r="117" spans="1:7" ht="30" customHeight="1">
      <c r="A117" s="2" t="s">
        <v>667</v>
      </c>
      <c r="B117" s="9">
        <v>263</v>
      </c>
      <c r="C117" s="28">
        <f t="shared" si="4"/>
        <v>0.00023127330375321398</v>
      </c>
      <c r="D117" s="9">
        <v>0</v>
      </c>
      <c r="E117" s="28">
        <f t="shared" si="5"/>
        <v>0</v>
      </c>
      <c r="F117" s="9">
        <f t="shared" si="6"/>
        <v>263</v>
      </c>
      <c r="G117" s="28">
        <f t="shared" si="7"/>
        <v>0.00023127330375321398</v>
      </c>
    </row>
    <row r="118" spans="1:7" ht="30" customHeight="1">
      <c r="A118" s="2" t="s">
        <v>668</v>
      </c>
      <c r="B118" s="9">
        <v>309</v>
      </c>
      <c r="C118" s="28">
        <f t="shared" si="4"/>
        <v>0.00027172414775567726</v>
      </c>
      <c r="D118" s="9">
        <v>0</v>
      </c>
      <c r="E118" s="28">
        <f t="shared" si="5"/>
        <v>0</v>
      </c>
      <c r="F118" s="9">
        <f t="shared" si="6"/>
        <v>309</v>
      </c>
      <c r="G118" s="28">
        <f t="shared" si="7"/>
        <v>0.00027172414775567726</v>
      </c>
    </row>
    <row r="119" spans="1:7" ht="30" customHeight="1">
      <c r="A119" s="2" t="s">
        <v>669</v>
      </c>
      <c r="B119" s="9">
        <v>386</v>
      </c>
      <c r="C119" s="28">
        <f t="shared" si="4"/>
        <v>0.00033943534315110494</v>
      </c>
      <c r="D119" s="9">
        <v>0</v>
      </c>
      <c r="E119" s="28">
        <f t="shared" si="5"/>
        <v>0</v>
      </c>
      <c r="F119" s="9">
        <f t="shared" si="6"/>
        <v>386</v>
      </c>
      <c r="G119" s="28">
        <f t="shared" si="7"/>
        <v>0.00033943534315110494</v>
      </c>
    </row>
    <row r="120" spans="1:7" ht="30" customHeight="1">
      <c r="A120" s="2" t="s">
        <v>670</v>
      </c>
      <c r="B120" s="9">
        <v>29084</v>
      </c>
      <c r="C120" s="28">
        <f t="shared" si="4"/>
        <v>0.025575485803644393</v>
      </c>
      <c r="D120" s="9">
        <v>0</v>
      </c>
      <c r="E120" s="28">
        <f t="shared" si="5"/>
        <v>0</v>
      </c>
      <c r="F120" s="9">
        <f t="shared" si="6"/>
        <v>29084</v>
      </c>
      <c r="G120" s="28">
        <f t="shared" si="7"/>
        <v>0.025575485803644393</v>
      </c>
    </row>
    <row r="121" spans="1:7" ht="30" customHeight="1">
      <c r="A121" s="2" t="s">
        <v>671</v>
      </c>
      <c r="B121" s="9">
        <v>347</v>
      </c>
      <c r="C121" s="28">
        <f t="shared" si="4"/>
        <v>0.0003051400623664078</v>
      </c>
      <c r="D121" s="9">
        <v>0</v>
      </c>
      <c r="E121" s="28">
        <f t="shared" si="5"/>
        <v>0</v>
      </c>
      <c r="F121" s="9">
        <f t="shared" si="6"/>
        <v>347</v>
      </c>
      <c r="G121" s="28">
        <f t="shared" si="7"/>
        <v>0.0003051400623664078</v>
      </c>
    </row>
    <row r="122" spans="1:7" ht="30" customHeight="1">
      <c r="A122" s="2" t="s">
        <v>672</v>
      </c>
      <c r="B122" s="9">
        <v>49603</v>
      </c>
      <c r="C122" s="28">
        <f t="shared" si="4"/>
        <v>0.04361920032726491</v>
      </c>
      <c r="D122" s="9">
        <v>0</v>
      </c>
      <c r="E122" s="28">
        <f t="shared" si="5"/>
        <v>0</v>
      </c>
      <c r="F122" s="9">
        <f t="shared" si="6"/>
        <v>49603</v>
      </c>
      <c r="G122" s="28">
        <f t="shared" si="7"/>
        <v>0.04361920032726491</v>
      </c>
    </row>
    <row r="123" spans="1:7" ht="30" customHeight="1">
      <c r="A123" s="2" t="s">
        <v>309</v>
      </c>
      <c r="B123" s="9">
        <v>40079</v>
      </c>
      <c r="C123" s="28">
        <f t="shared" si="4"/>
        <v>0.035244116886407086</v>
      </c>
      <c r="D123" s="9">
        <v>0</v>
      </c>
      <c r="E123" s="28">
        <f t="shared" si="5"/>
        <v>0</v>
      </c>
      <c r="F123" s="9">
        <f t="shared" si="6"/>
        <v>40079</v>
      </c>
      <c r="G123" s="28">
        <f t="shared" si="7"/>
        <v>0.035244116886407086</v>
      </c>
    </row>
    <row r="124" spans="1:7" ht="30" customHeight="1">
      <c r="A124" s="2" t="s">
        <v>673</v>
      </c>
      <c r="B124" s="9">
        <v>22326</v>
      </c>
      <c r="C124" s="28">
        <f t="shared" si="4"/>
        <v>0.019632729199978157</v>
      </c>
      <c r="D124" s="9">
        <v>0</v>
      </c>
      <c r="E124" s="28">
        <f t="shared" si="5"/>
        <v>0</v>
      </c>
      <c r="F124" s="9">
        <f t="shared" si="6"/>
        <v>22326</v>
      </c>
      <c r="G124" s="28">
        <f t="shared" si="7"/>
        <v>0.019632729199978157</v>
      </c>
    </row>
    <row r="125" spans="1:7" ht="30" customHeight="1">
      <c r="A125" s="2" t="s">
        <v>15</v>
      </c>
      <c r="B125" s="9">
        <v>11655</v>
      </c>
      <c r="C125" s="28">
        <f t="shared" si="4"/>
        <v>0.010249012757580642</v>
      </c>
      <c r="D125" s="9">
        <v>0</v>
      </c>
      <c r="E125" s="28">
        <f t="shared" si="5"/>
        <v>0</v>
      </c>
      <c r="F125" s="9">
        <f t="shared" si="6"/>
        <v>11655</v>
      </c>
      <c r="G125" s="28">
        <f t="shared" si="7"/>
        <v>0.010249012757580642</v>
      </c>
    </row>
    <row r="126" spans="1:7" ht="30" customHeight="1">
      <c r="A126" s="2" t="s">
        <v>674</v>
      </c>
      <c r="B126" s="9">
        <v>110030</v>
      </c>
      <c r="C126" s="28">
        <f t="shared" si="4"/>
        <v>0.09675666012154423</v>
      </c>
      <c r="D126" s="9">
        <v>0</v>
      </c>
      <c r="E126" s="28">
        <f t="shared" si="5"/>
        <v>0</v>
      </c>
      <c r="F126" s="9">
        <f t="shared" si="6"/>
        <v>110030</v>
      </c>
      <c r="G126" s="28">
        <f t="shared" si="7"/>
        <v>0.09675666012154423</v>
      </c>
    </row>
    <row r="127" spans="1:7" ht="30" customHeight="1">
      <c r="A127" s="2" t="s">
        <v>675</v>
      </c>
      <c r="B127" s="9">
        <v>9269</v>
      </c>
      <c r="C127" s="28">
        <f t="shared" si="4"/>
        <v>0.00815084506649635</v>
      </c>
      <c r="D127" s="9">
        <v>0</v>
      </c>
      <c r="E127" s="28">
        <f t="shared" si="5"/>
        <v>0</v>
      </c>
      <c r="F127" s="9">
        <f t="shared" si="6"/>
        <v>9269</v>
      </c>
      <c r="G127" s="28">
        <f t="shared" si="7"/>
        <v>0.00815084506649635</v>
      </c>
    </row>
    <row r="128" spans="1:7" ht="30" customHeight="1">
      <c r="A128" s="2" t="s">
        <v>676</v>
      </c>
      <c r="B128" s="9">
        <v>2696</v>
      </c>
      <c r="C128" s="28">
        <f t="shared" si="4"/>
        <v>0.002370771205013935</v>
      </c>
      <c r="D128" s="9">
        <v>0</v>
      </c>
      <c r="E128" s="28">
        <f t="shared" si="5"/>
        <v>0</v>
      </c>
      <c r="F128" s="9">
        <f t="shared" si="6"/>
        <v>2696</v>
      </c>
      <c r="G128" s="28">
        <f t="shared" si="7"/>
        <v>0.002370771205013935</v>
      </c>
    </row>
    <row r="129" spans="1:7" ht="30" customHeight="1">
      <c r="A129" s="2" t="s">
        <v>677</v>
      </c>
      <c r="B129" s="9">
        <v>35938</v>
      </c>
      <c r="C129" s="28">
        <f t="shared" si="4"/>
        <v>0.03160266156001142</v>
      </c>
      <c r="D129" s="9">
        <v>0</v>
      </c>
      <c r="E129" s="28">
        <f t="shared" si="5"/>
        <v>0</v>
      </c>
      <c r="F129" s="9">
        <f t="shared" si="6"/>
        <v>35938</v>
      </c>
      <c r="G129" s="28">
        <f t="shared" si="7"/>
        <v>0.03160266156001142</v>
      </c>
    </row>
    <row r="130" spans="1:7" ht="30" customHeight="1">
      <c r="A130" s="2" t="s">
        <v>678</v>
      </c>
      <c r="B130" s="9">
        <v>176</v>
      </c>
      <c r="C130" s="28">
        <f t="shared" si="4"/>
        <v>0.00015476844661812037</v>
      </c>
      <c r="D130" s="9">
        <v>0</v>
      </c>
      <c r="E130" s="28">
        <f t="shared" si="5"/>
        <v>0</v>
      </c>
      <c r="F130" s="9">
        <f t="shared" si="6"/>
        <v>176</v>
      </c>
      <c r="G130" s="28">
        <f t="shared" si="7"/>
        <v>0.00015476844661812037</v>
      </c>
    </row>
    <row r="131" spans="1:7" ht="30" customHeight="1">
      <c r="A131" s="2" t="s">
        <v>383</v>
      </c>
      <c r="B131" s="9">
        <v>76816</v>
      </c>
      <c r="C131" s="28">
        <f t="shared" si="4"/>
        <v>0.06754939201941781</v>
      </c>
      <c r="D131" s="9">
        <v>0</v>
      </c>
      <c r="E131" s="28">
        <f t="shared" si="5"/>
        <v>0</v>
      </c>
      <c r="F131" s="9">
        <f t="shared" si="6"/>
        <v>76816</v>
      </c>
      <c r="G131" s="28">
        <f t="shared" si="7"/>
        <v>0.06754939201941781</v>
      </c>
    </row>
    <row r="132" spans="1:7" ht="30" customHeight="1">
      <c r="A132" s="2" t="s">
        <v>518</v>
      </c>
      <c r="B132" s="9">
        <v>230541</v>
      </c>
      <c r="C132" s="28">
        <f t="shared" si="4"/>
        <v>0.20272995711243233</v>
      </c>
      <c r="D132" s="9">
        <v>0</v>
      </c>
      <c r="E132" s="28">
        <f t="shared" si="5"/>
        <v>0</v>
      </c>
      <c r="F132" s="9">
        <f t="shared" si="6"/>
        <v>230541</v>
      </c>
      <c r="G132" s="28">
        <f t="shared" si="7"/>
        <v>0.20272995711243233</v>
      </c>
    </row>
    <row r="133" spans="1:7" ht="30" customHeight="1">
      <c r="A133" s="2" t="s">
        <v>679</v>
      </c>
      <c r="B133" s="9">
        <v>39943</v>
      </c>
      <c r="C133" s="28">
        <f t="shared" si="4"/>
        <v>0.03512452308674763</v>
      </c>
      <c r="D133" s="9">
        <v>0</v>
      </c>
      <c r="E133" s="28">
        <f t="shared" si="5"/>
        <v>0</v>
      </c>
      <c r="F133" s="9">
        <f t="shared" si="6"/>
        <v>39943</v>
      </c>
      <c r="G133" s="28">
        <f t="shared" si="7"/>
        <v>0.03512452308674763</v>
      </c>
    </row>
    <row r="134" spans="1:7" ht="30" customHeight="1">
      <c r="A134" s="2" t="s">
        <v>399</v>
      </c>
      <c r="B134" s="9">
        <v>4358</v>
      </c>
      <c r="C134" s="28">
        <f t="shared" si="4"/>
        <v>0.0038322777861464125</v>
      </c>
      <c r="D134" s="9">
        <v>0</v>
      </c>
      <c r="E134" s="28">
        <f t="shared" si="5"/>
        <v>0</v>
      </c>
      <c r="F134" s="9">
        <f t="shared" si="6"/>
        <v>4358</v>
      </c>
      <c r="G134" s="28">
        <f t="shared" si="7"/>
        <v>0.0038322777861464125</v>
      </c>
    </row>
    <row r="135" spans="1:7" ht="30" customHeight="1">
      <c r="A135" s="2" t="s">
        <v>680</v>
      </c>
      <c r="B135" s="9">
        <v>11623</v>
      </c>
      <c r="C135" s="28">
        <f t="shared" si="4"/>
        <v>0.010220873040013711</v>
      </c>
      <c r="D135" s="9">
        <v>0</v>
      </c>
      <c r="E135" s="28">
        <f t="shared" si="5"/>
        <v>0</v>
      </c>
      <c r="F135" s="9">
        <f t="shared" si="6"/>
        <v>11623</v>
      </c>
      <c r="G135" s="28">
        <f t="shared" si="7"/>
        <v>0.010220873040013711</v>
      </c>
    </row>
    <row r="136" spans="1:7" ht="30" customHeight="1">
      <c r="A136" s="2" t="s">
        <v>681</v>
      </c>
      <c r="B136" s="9">
        <v>934</v>
      </c>
      <c r="C136" s="28">
        <f t="shared" si="4"/>
        <v>0.0008213280064847979</v>
      </c>
      <c r="D136" s="9">
        <v>0</v>
      </c>
      <c r="E136" s="28">
        <f t="shared" si="5"/>
        <v>0</v>
      </c>
      <c r="F136" s="9">
        <f t="shared" si="6"/>
        <v>934</v>
      </c>
      <c r="G136" s="28">
        <f t="shared" si="7"/>
        <v>0.0008213280064847979</v>
      </c>
    </row>
    <row r="137" spans="1:7" ht="30" customHeight="1">
      <c r="A137" s="2" t="s">
        <v>437</v>
      </c>
      <c r="B137" s="9">
        <v>7885</v>
      </c>
      <c r="C137" s="28">
        <f aca="true" t="shared" si="8" ref="C137:C200">(B137*100)/$F$315</f>
        <v>0.006933802281726586</v>
      </c>
      <c r="D137" s="9">
        <v>0</v>
      </c>
      <c r="E137" s="28">
        <f aca="true" t="shared" si="9" ref="E137:E200">(D137*100)/$F$315</f>
        <v>0</v>
      </c>
      <c r="F137" s="9">
        <f aca="true" t="shared" si="10" ref="F137:F200">B137+D137</f>
        <v>7885</v>
      </c>
      <c r="G137" s="28">
        <f aca="true" t="shared" si="11" ref="G137:G200">(F137*100)/$F$315</f>
        <v>0.006933802281726586</v>
      </c>
    </row>
    <row r="138" spans="1:7" ht="30" customHeight="1">
      <c r="A138" s="2" t="s">
        <v>403</v>
      </c>
      <c r="B138" s="9">
        <v>31613</v>
      </c>
      <c r="C138" s="28">
        <f t="shared" si="8"/>
        <v>0.027799402857605907</v>
      </c>
      <c r="D138" s="9">
        <v>0</v>
      </c>
      <c r="E138" s="28">
        <f t="shared" si="9"/>
        <v>0</v>
      </c>
      <c r="F138" s="9">
        <f t="shared" si="10"/>
        <v>31613</v>
      </c>
      <c r="G138" s="28">
        <f t="shared" si="11"/>
        <v>0.027799402857605907</v>
      </c>
    </row>
    <row r="139" spans="1:7" ht="30" customHeight="1">
      <c r="A139" s="2" t="s">
        <v>682</v>
      </c>
      <c r="B139" s="9">
        <v>436</v>
      </c>
      <c r="C139" s="28">
        <f t="shared" si="8"/>
        <v>0.00038340365184943455</v>
      </c>
      <c r="D139" s="9">
        <v>0</v>
      </c>
      <c r="E139" s="28">
        <f t="shared" si="9"/>
        <v>0</v>
      </c>
      <c r="F139" s="9">
        <f t="shared" si="10"/>
        <v>436</v>
      </c>
      <c r="G139" s="28">
        <f t="shared" si="11"/>
        <v>0.00038340365184943455</v>
      </c>
    </row>
    <row r="140" spans="1:7" ht="30" customHeight="1">
      <c r="A140" s="2" t="s">
        <v>470</v>
      </c>
      <c r="B140" s="9">
        <v>1136</v>
      </c>
      <c r="C140" s="28">
        <f t="shared" si="8"/>
        <v>0.0009989599736260498</v>
      </c>
      <c r="D140" s="9">
        <v>0</v>
      </c>
      <c r="E140" s="28">
        <f t="shared" si="9"/>
        <v>0</v>
      </c>
      <c r="F140" s="9">
        <f t="shared" si="10"/>
        <v>1136</v>
      </c>
      <c r="G140" s="28">
        <f t="shared" si="11"/>
        <v>0.0009989599736260498</v>
      </c>
    </row>
    <row r="141" spans="1:7" ht="30" customHeight="1">
      <c r="A141" s="2" t="s">
        <v>683</v>
      </c>
      <c r="B141" s="9">
        <v>1436</v>
      </c>
      <c r="C141" s="28">
        <f t="shared" si="8"/>
        <v>0.0012627698258160277</v>
      </c>
      <c r="D141" s="9">
        <v>0</v>
      </c>
      <c r="E141" s="28">
        <f t="shared" si="9"/>
        <v>0</v>
      </c>
      <c r="F141" s="9">
        <f t="shared" si="10"/>
        <v>1436</v>
      </c>
      <c r="G141" s="28">
        <f t="shared" si="11"/>
        <v>0.0012627698258160277</v>
      </c>
    </row>
    <row r="142" spans="1:7" ht="30" customHeight="1">
      <c r="A142" s="2" t="s">
        <v>335</v>
      </c>
      <c r="B142" s="9">
        <v>3745</v>
      </c>
      <c r="C142" s="28">
        <f t="shared" si="8"/>
        <v>0.003293226321504891</v>
      </c>
      <c r="D142" s="9">
        <v>0</v>
      </c>
      <c r="E142" s="28">
        <f t="shared" si="9"/>
        <v>0</v>
      </c>
      <c r="F142" s="9">
        <f t="shared" si="10"/>
        <v>3745</v>
      </c>
      <c r="G142" s="28">
        <f t="shared" si="11"/>
        <v>0.003293226321504891</v>
      </c>
    </row>
    <row r="143" spans="1:7" ht="30" customHeight="1">
      <c r="A143" s="2" t="s">
        <v>684</v>
      </c>
      <c r="B143" s="9">
        <v>106242</v>
      </c>
      <c r="C143" s="28">
        <f t="shared" si="8"/>
        <v>0.09342562105455877</v>
      </c>
      <c r="D143" s="9">
        <v>0</v>
      </c>
      <c r="E143" s="28">
        <f t="shared" si="9"/>
        <v>0</v>
      </c>
      <c r="F143" s="9">
        <f t="shared" si="10"/>
        <v>106242</v>
      </c>
      <c r="G143" s="28">
        <f t="shared" si="11"/>
        <v>0.09342562105455877</v>
      </c>
    </row>
    <row r="144" spans="1:7" ht="30" customHeight="1">
      <c r="A144" s="2" t="s">
        <v>685</v>
      </c>
      <c r="B144" s="9">
        <v>151</v>
      </c>
      <c r="C144" s="28">
        <f t="shared" si="8"/>
        <v>0.00013278429226895556</v>
      </c>
      <c r="D144" s="9">
        <v>0</v>
      </c>
      <c r="E144" s="28">
        <f t="shared" si="9"/>
        <v>0</v>
      </c>
      <c r="F144" s="9">
        <f t="shared" si="10"/>
        <v>151</v>
      </c>
      <c r="G144" s="28">
        <f t="shared" si="11"/>
        <v>0.00013278429226895556</v>
      </c>
    </row>
    <row r="145" spans="1:7" ht="30" customHeight="1">
      <c r="A145" s="2" t="s">
        <v>686</v>
      </c>
      <c r="B145" s="9">
        <v>320</v>
      </c>
      <c r="C145" s="28">
        <f t="shared" si="8"/>
        <v>0.0002813971756693098</v>
      </c>
      <c r="D145" s="9">
        <v>0</v>
      </c>
      <c r="E145" s="28">
        <f t="shared" si="9"/>
        <v>0</v>
      </c>
      <c r="F145" s="9">
        <f t="shared" si="10"/>
        <v>320</v>
      </c>
      <c r="G145" s="28">
        <f t="shared" si="11"/>
        <v>0.0002813971756693098</v>
      </c>
    </row>
    <row r="146" spans="1:7" ht="30" customHeight="1">
      <c r="A146" s="2" t="s">
        <v>687</v>
      </c>
      <c r="B146" s="9">
        <v>6923</v>
      </c>
      <c r="C146" s="28">
        <f t="shared" si="8"/>
        <v>0.006087852022370724</v>
      </c>
      <c r="D146" s="9">
        <v>0</v>
      </c>
      <c r="E146" s="28">
        <f t="shared" si="9"/>
        <v>0</v>
      </c>
      <c r="F146" s="9">
        <f t="shared" si="10"/>
        <v>6923</v>
      </c>
      <c r="G146" s="28">
        <f t="shared" si="11"/>
        <v>0.006087852022370724</v>
      </c>
    </row>
    <row r="147" spans="1:7" ht="30" customHeight="1">
      <c r="A147" s="2" t="s">
        <v>688</v>
      </c>
      <c r="B147" s="9">
        <v>0</v>
      </c>
      <c r="C147" s="28">
        <f t="shared" si="8"/>
        <v>0</v>
      </c>
      <c r="D147" s="9">
        <v>648</v>
      </c>
      <c r="E147" s="28">
        <f t="shared" si="9"/>
        <v>0.0005698292807303523</v>
      </c>
      <c r="F147" s="9">
        <f t="shared" si="10"/>
        <v>648</v>
      </c>
      <c r="G147" s="28">
        <f t="shared" si="11"/>
        <v>0.0005698292807303523</v>
      </c>
    </row>
    <row r="148" spans="1:7" ht="30" customHeight="1">
      <c r="A148" s="2" t="s">
        <v>689</v>
      </c>
      <c r="B148" s="9">
        <v>0</v>
      </c>
      <c r="C148" s="28">
        <f t="shared" si="8"/>
        <v>0</v>
      </c>
      <c r="D148" s="9">
        <v>11758</v>
      </c>
      <c r="E148" s="28">
        <f t="shared" si="9"/>
        <v>0.0103395874734992</v>
      </c>
      <c r="F148" s="9">
        <f t="shared" si="10"/>
        <v>11758</v>
      </c>
      <c r="G148" s="28">
        <f t="shared" si="11"/>
        <v>0.0103395874734992</v>
      </c>
    </row>
    <row r="149" spans="1:7" ht="30" customHeight="1">
      <c r="A149" s="2" t="s">
        <v>98</v>
      </c>
      <c r="B149" s="9">
        <v>0</v>
      </c>
      <c r="C149" s="28">
        <f t="shared" si="8"/>
        <v>0</v>
      </c>
      <c r="D149" s="9">
        <v>5310</v>
      </c>
      <c r="E149" s="28">
        <f t="shared" si="9"/>
        <v>0.0046694343837626094</v>
      </c>
      <c r="F149" s="9">
        <f t="shared" si="10"/>
        <v>5310</v>
      </c>
      <c r="G149" s="28">
        <f t="shared" si="11"/>
        <v>0.0046694343837626094</v>
      </c>
    </row>
    <row r="150" spans="1:7" ht="30" customHeight="1">
      <c r="A150" s="2" t="s">
        <v>528</v>
      </c>
      <c r="B150" s="9">
        <v>0</v>
      </c>
      <c r="C150" s="28">
        <f t="shared" si="8"/>
        <v>0</v>
      </c>
      <c r="D150" s="9">
        <v>16038</v>
      </c>
      <c r="E150" s="28">
        <f t="shared" si="9"/>
        <v>0.014103274698076219</v>
      </c>
      <c r="F150" s="9">
        <f t="shared" si="10"/>
        <v>16038</v>
      </c>
      <c r="G150" s="28">
        <f t="shared" si="11"/>
        <v>0.014103274698076219</v>
      </c>
    </row>
    <row r="151" spans="1:7" ht="30" customHeight="1">
      <c r="A151" s="2" t="s">
        <v>99</v>
      </c>
      <c r="B151" s="9">
        <v>0</v>
      </c>
      <c r="C151" s="28">
        <f t="shared" si="8"/>
        <v>0</v>
      </c>
      <c r="D151" s="9">
        <v>24041</v>
      </c>
      <c r="E151" s="28">
        <f t="shared" si="9"/>
        <v>0.021140842188330865</v>
      </c>
      <c r="F151" s="9">
        <f t="shared" si="10"/>
        <v>24041</v>
      </c>
      <c r="G151" s="28">
        <f t="shared" si="11"/>
        <v>0.021140842188330865</v>
      </c>
    </row>
    <row r="152" spans="1:7" ht="30" customHeight="1">
      <c r="A152" s="2" t="s">
        <v>690</v>
      </c>
      <c r="B152" s="9">
        <v>0</v>
      </c>
      <c r="C152" s="28">
        <f t="shared" si="8"/>
        <v>0</v>
      </c>
      <c r="D152" s="9">
        <v>7049</v>
      </c>
      <c r="E152" s="28">
        <f t="shared" si="9"/>
        <v>0.006198652160290514</v>
      </c>
      <c r="F152" s="9">
        <f t="shared" si="10"/>
        <v>7049</v>
      </c>
      <c r="G152" s="28">
        <f t="shared" si="11"/>
        <v>0.006198652160290514</v>
      </c>
    </row>
    <row r="153" spans="1:7" ht="30" customHeight="1">
      <c r="A153" s="2" t="s">
        <v>691</v>
      </c>
      <c r="B153" s="9">
        <v>0</v>
      </c>
      <c r="C153" s="28">
        <f t="shared" si="8"/>
        <v>0</v>
      </c>
      <c r="D153" s="9">
        <v>2703</v>
      </c>
      <c r="E153" s="28">
        <f t="shared" si="9"/>
        <v>0.002376926768231701</v>
      </c>
      <c r="F153" s="9">
        <f t="shared" si="10"/>
        <v>2703</v>
      </c>
      <c r="G153" s="28">
        <f t="shared" si="11"/>
        <v>0.002376926768231701</v>
      </c>
    </row>
    <row r="154" spans="1:7" ht="30" customHeight="1">
      <c r="A154" s="2" t="s">
        <v>692</v>
      </c>
      <c r="B154" s="9">
        <v>0</v>
      </c>
      <c r="C154" s="28">
        <f t="shared" si="8"/>
        <v>0</v>
      </c>
      <c r="D154" s="9">
        <v>18509</v>
      </c>
      <c r="E154" s="28">
        <f t="shared" si="9"/>
        <v>0.01627618851394767</v>
      </c>
      <c r="F154" s="9">
        <f t="shared" si="10"/>
        <v>18509</v>
      </c>
      <c r="G154" s="28">
        <f t="shared" si="11"/>
        <v>0.01627618851394767</v>
      </c>
    </row>
    <row r="155" spans="1:7" ht="30" customHeight="1">
      <c r="A155" s="2" t="s">
        <v>693</v>
      </c>
      <c r="B155" s="9">
        <v>0</v>
      </c>
      <c r="C155" s="28">
        <f t="shared" si="8"/>
        <v>0</v>
      </c>
      <c r="D155" s="9">
        <v>261166</v>
      </c>
      <c r="E155" s="28">
        <f t="shared" si="9"/>
        <v>0.22966054619015924</v>
      </c>
      <c r="F155" s="9">
        <f t="shared" si="10"/>
        <v>261166</v>
      </c>
      <c r="G155" s="28">
        <f t="shared" si="11"/>
        <v>0.22966054619015924</v>
      </c>
    </row>
    <row r="156" spans="1:7" ht="30" customHeight="1">
      <c r="A156" s="2" t="s">
        <v>694</v>
      </c>
      <c r="B156" s="9">
        <v>0</v>
      </c>
      <c r="C156" s="28">
        <f t="shared" si="8"/>
        <v>0</v>
      </c>
      <c r="D156" s="9">
        <v>3737</v>
      </c>
      <c r="E156" s="28">
        <f t="shared" si="9"/>
        <v>0.0032861913921131583</v>
      </c>
      <c r="F156" s="9">
        <f t="shared" si="10"/>
        <v>3737</v>
      </c>
      <c r="G156" s="28">
        <f t="shared" si="11"/>
        <v>0.0032861913921131583</v>
      </c>
    </row>
    <row r="157" spans="1:7" ht="30" customHeight="1">
      <c r="A157" s="2" t="s">
        <v>695</v>
      </c>
      <c r="B157" s="9">
        <v>0</v>
      </c>
      <c r="C157" s="28">
        <f t="shared" si="8"/>
        <v>0</v>
      </c>
      <c r="D157" s="9">
        <v>167</v>
      </c>
      <c r="E157" s="28">
        <f t="shared" si="9"/>
        <v>0.00014685415105242103</v>
      </c>
      <c r="F157" s="9">
        <f t="shared" si="10"/>
        <v>167</v>
      </c>
      <c r="G157" s="28">
        <f t="shared" si="11"/>
        <v>0.00014685415105242103</v>
      </c>
    </row>
    <row r="158" spans="1:7" ht="30" customHeight="1">
      <c r="A158" s="2" t="s">
        <v>161</v>
      </c>
      <c r="B158" s="9">
        <v>0</v>
      </c>
      <c r="C158" s="28">
        <f t="shared" si="8"/>
        <v>0</v>
      </c>
      <c r="D158" s="9">
        <v>240135</v>
      </c>
      <c r="E158" s="28">
        <f t="shared" si="9"/>
        <v>0.21116659618546782</v>
      </c>
      <c r="F158" s="9">
        <f t="shared" si="10"/>
        <v>240135</v>
      </c>
      <c r="G158" s="28">
        <f t="shared" si="11"/>
        <v>0.21116659618546782</v>
      </c>
    </row>
    <row r="159" spans="1:7" ht="30" customHeight="1">
      <c r="A159" s="2" t="s">
        <v>497</v>
      </c>
      <c r="B159" s="9">
        <v>0</v>
      </c>
      <c r="C159" s="28">
        <f t="shared" si="8"/>
        <v>0</v>
      </c>
      <c r="D159" s="9">
        <v>163227</v>
      </c>
      <c r="E159" s="28">
        <f t="shared" si="9"/>
        <v>0.14353630247804508</v>
      </c>
      <c r="F159" s="9">
        <f t="shared" si="10"/>
        <v>163227</v>
      </c>
      <c r="G159" s="28">
        <f t="shared" si="11"/>
        <v>0.14353630247804508</v>
      </c>
    </row>
    <row r="160" spans="1:7" ht="30" customHeight="1">
      <c r="A160" s="2" t="s">
        <v>696</v>
      </c>
      <c r="B160" s="9">
        <v>0</v>
      </c>
      <c r="C160" s="28">
        <f t="shared" si="8"/>
        <v>0</v>
      </c>
      <c r="D160" s="9">
        <v>6930</v>
      </c>
      <c r="E160" s="28">
        <f t="shared" si="9"/>
        <v>0.00609400758558849</v>
      </c>
      <c r="F160" s="9">
        <f t="shared" si="10"/>
        <v>6930</v>
      </c>
      <c r="G160" s="28">
        <f t="shared" si="11"/>
        <v>0.00609400758558849</v>
      </c>
    </row>
    <row r="161" spans="1:7" ht="30" customHeight="1">
      <c r="A161" s="2" t="s">
        <v>697</v>
      </c>
      <c r="B161" s="9">
        <v>0</v>
      </c>
      <c r="C161" s="28">
        <f t="shared" si="8"/>
        <v>0</v>
      </c>
      <c r="D161" s="9">
        <v>1162</v>
      </c>
      <c r="E161" s="28">
        <f t="shared" si="9"/>
        <v>0.001021823494149181</v>
      </c>
      <c r="F161" s="9">
        <f t="shared" si="10"/>
        <v>1162</v>
      </c>
      <c r="G161" s="28">
        <f t="shared" si="11"/>
        <v>0.001021823494149181</v>
      </c>
    </row>
    <row r="162" spans="1:7" ht="30" customHeight="1">
      <c r="A162" s="2" t="s">
        <v>339</v>
      </c>
      <c r="B162" s="9">
        <v>0</v>
      </c>
      <c r="C162" s="28">
        <f t="shared" si="8"/>
        <v>0</v>
      </c>
      <c r="D162" s="9">
        <v>4596</v>
      </c>
      <c r="E162" s="28">
        <f t="shared" si="9"/>
        <v>0.004041566935550462</v>
      </c>
      <c r="F162" s="9">
        <f t="shared" si="10"/>
        <v>4596</v>
      </c>
      <c r="G162" s="28">
        <f t="shared" si="11"/>
        <v>0.004041566935550462</v>
      </c>
    </row>
    <row r="163" spans="1:7" ht="30" customHeight="1">
      <c r="A163" s="2" t="s">
        <v>105</v>
      </c>
      <c r="B163" s="9">
        <v>0</v>
      </c>
      <c r="C163" s="28">
        <f t="shared" si="8"/>
        <v>0</v>
      </c>
      <c r="D163" s="9">
        <v>371904</v>
      </c>
      <c r="E163" s="28">
        <f t="shared" si="9"/>
        <v>0.3270397975628718</v>
      </c>
      <c r="F163" s="9">
        <f t="shared" si="10"/>
        <v>371904</v>
      </c>
      <c r="G163" s="28">
        <f t="shared" si="11"/>
        <v>0.3270397975628718</v>
      </c>
    </row>
    <row r="164" spans="1:7" ht="30" customHeight="1">
      <c r="A164" s="2" t="s">
        <v>698</v>
      </c>
      <c r="B164" s="9">
        <v>0</v>
      </c>
      <c r="C164" s="28">
        <f t="shared" si="8"/>
        <v>0</v>
      </c>
      <c r="D164" s="9">
        <v>35082</v>
      </c>
      <c r="E164" s="28">
        <f t="shared" si="9"/>
        <v>0.030849924115096017</v>
      </c>
      <c r="F164" s="9">
        <f t="shared" si="10"/>
        <v>35082</v>
      </c>
      <c r="G164" s="28">
        <f t="shared" si="11"/>
        <v>0.030849924115096017</v>
      </c>
    </row>
    <row r="165" spans="1:7" ht="30" customHeight="1">
      <c r="A165" s="2" t="s">
        <v>699</v>
      </c>
      <c r="B165" s="9">
        <v>0</v>
      </c>
      <c r="C165" s="28">
        <f t="shared" si="8"/>
        <v>0</v>
      </c>
      <c r="D165" s="9">
        <v>9672</v>
      </c>
      <c r="E165" s="28">
        <f t="shared" si="9"/>
        <v>0.008505229634604887</v>
      </c>
      <c r="F165" s="9">
        <f t="shared" si="10"/>
        <v>9672</v>
      </c>
      <c r="G165" s="28">
        <f t="shared" si="11"/>
        <v>0.008505229634604887</v>
      </c>
    </row>
    <row r="166" spans="1:7" ht="30" customHeight="1">
      <c r="A166" s="2" t="s">
        <v>700</v>
      </c>
      <c r="B166" s="9">
        <v>0</v>
      </c>
      <c r="C166" s="28">
        <f t="shared" si="8"/>
        <v>0</v>
      </c>
      <c r="D166" s="9">
        <v>707</v>
      </c>
      <c r="E166" s="28">
        <f t="shared" si="9"/>
        <v>0.0006217118849943813</v>
      </c>
      <c r="F166" s="9">
        <f t="shared" si="10"/>
        <v>707</v>
      </c>
      <c r="G166" s="28">
        <f t="shared" si="11"/>
        <v>0.0006217118849943813</v>
      </c>
    </row>
    <row r="167" spans="1:7" ht="30" customHeight="1">
      <c r="A167" s="2" t="s">
        <v>701</v>
      </c>
      <c r="B167" s="9">
        <v>0</v>
      </c>
      <c r="C167" s="28">
        <f t="shared" si="8"/>
        <v>0</v>
      </c>
      <c r="D167" s="9">
        <v>9265</v>
      </c>
      <c r="E167" s="28">
        <f t="shared" si="9"/>
        <v>0.008147327601800484</v>
      </c>
      <c r="F167" s="9">
        <f t="shared" si="10"/>
        <v>9265</v>
      </c>
      <c r="G167" s="28">
        <f t="shared" si="11"/>
        <v>0.008147327601800484</v>
      </c>
    </row>
    <row r="168" spans="1:7" ht="30" customHeight="1">
      <c r="A168" s="2" t="s">
        <v>83</v>
      </c>
      <c r="B168" s="9">
        <v>0</v>
      </c>
      <c r="C168" s="28">
        <f t="shared" si="8"/>
        <v>0</v>
      </c>
      <c r="D168" s="9">
        <v>1411436</v>
      </c>
      <c r="E168" s="28">
        <f t="shared" si="9"/>
        <v>1.2411690751187123</v>
      </c>
      <c r="F168" s="9">
        <f t="shared" si="10"/>
        <v>1411436</v>
      </c>
      <c r="G168" s="28">
        <f t="shared" si="11"/>
        <v>1.2411690751187123</v>
      </c>
    </row>
    <row r="169" spans="1:7" ht="30" customHeight="1">
      <c r="A169" s="2" t="s">
        <v>702</v>
      </c>
      <c r="B169" s="9">
        <v>0</v>
      </c>
      <c r="C169" s="28">
        <f t="shared" si="8"/>
        <v>0</v>
      </c>
      <c r="D169" s="9">
        <v>59760</v>
      </c>
      <c r="E169" s="28">
        <f t="shared" si="9"/>
        <v>0.0525509225562436</v>
      </c>
      <c r="F169" s="9">
        <f t="shared" si="10"/>
        <v>59760</v>
      </c>
      <c r="G169" s="28">
        <f t="shared" si="11"/>
        <v>0.0525509225562436</v>
      </c>
    </row>
    <row r="170" spans="1:7" ht="30" customHeight="1">
      <c r="A170" s="2" t="s">
        <v>82</v>
      </c>
      <c r="B170" s="9">
        <v>0</v>
      </c>
      <c r="C170" s="28">
        <f t="shared" si="8"/>
        <v>0</v>
      </c>
      <c r="D170" s="9">
        <v>945051</v>
      </c>
      <c r="E170" s="28">
        <f t="shared" si="9"/>
        <v>0.8310458820733028</v>
      </c>
      <c r="F170" s="9">
        <f t="shared" si="10"/>
        <v>945051</v>
      </c>
      <c r="G170" s="28">
        <f t="shared" si="11"/>
        <v>0.8310458820733028</v>
      </c>
    </row>
    <row r="171" spans="1:7" ht="30" customHeight="1">
      <c r="A171" s="2" t="s">
        <v>703</v>
      </c>
      <c r="B171" s="9">
        <v>0</v>
      </c>
      <c r="C171" s="28">
        <f t="shared" si="8"/>
        <v>0</v>
      </c>
      <c r="D171" s="9">
        <v>10214</v>
      </c>
      <c r="E171" s="28">
        <f t="shared" si="9"/>
        <v>0.008981846100894782</v>
      </c>
      <c r="F171" s="9">
        <f t="shared" si="10"/>
        <v>10214</v>
      </c>
      <c r="G171" s="28">
        <f t="shared" si="11"/>
        <v>0.008981846100894782</v>
      </c>
    </row>
    <row r="172" spans="1:7" ht="30" customHeight="1">
      <c r="A172" s="2" t="s">
        <v>704</v>
      </c>
      <c r="B172" s="9">
        <v>0</v>
      </c>
      <c r="C172" s="28">
        <f t="shared" si="8"/>
        <v>0</v>
      </c>
      <c r="D172" s="9">
        <v>55041</v>
      </c>
      <c r="E172" s="28">
        <f t="shared" si="9"/>
        <v>0.04840119358129525</v>
      </c>
      <c r="F172" s="9">
        <f t="shared" si="10"/>
        <v>55041</v>
      </c>
      <c r="G172" s="28">
        <f t="shared" si="11"/>
        <v>0.04840119358129525</v>
      </c>
    </row>
    <row r="173" spans="1:7" ht="30" customHeight="1">
      <c r="A173" s="2" t="s">
        <v>705</v>
      </c>
      <c r="B173" s="9">
        <v>0</v>
      </c>
      <c r="C173" s="28">
        <f t="shared" si="8"/>
        <v>0</v>
      </c>
      <c r="D173" s="9">
        <v>64904</v>
      </c>
      <c r="E173" s="28">
        <f t="shared" si="9"/>
        <v>0.05707438215512776</v>
      </c>
      <c r="F173" s="9">
        <f t="shared" si="10"/>
        <v>64904</v>
      </c>
      <c r="G173" s="28">
        <f t="shared" si="11"/>
        <v>0.05707438215512776</v>
      </c>
    </row>
    <row r="174" spans="1:7" ht="30" customHeight="1">
      <c r="A174" s="2" t="s">
        <v>706</v>
      </c>
      <c r="B174" s="9">
        <v>0</v>
      </c>
      <c r="C174" s="28">
        <f t="shared" si="8"/>
        <v>0</v>
      </c>
      <c r="D174" s="9">
        <v>125422</v>
      </c>
      <c r="E174" s="28">
        <f t="shared" si="9"/>
        <v>0.11029186427123804</v>
      </c>
      <c r="F174" s="9">
        <f t="shared" si="10"/>
        <v>125422</v>
      </c>
      <c r="G174" s="28">
        <f t="shared" si="11"/>
        <v>0.11029186427123804</v>
      </c>
    </row>
    <row r="175" spans="1:7" ht="30" customHeight="1">
      <c r="A175" s="2" t="s">
        <v>707</v>
      </c>
      <c r="B175" s="9">
        <v>0</v>
      </c>
      <c r="C175" s="28">
        <f t="shared" si="8"/>
        <v>0</v>
      </c>
      <c r="D175" s="9">
        <v>20598</v>
      </c>
      <c r="E175" s="28">
        <f t="shared" si="9"/>
        <v>0.018113184451363885</v>
      </c>
      <c r="F175" s="9">
        <f t="shared" si="10"/>
        <v>20598</v>
      </c>
      <c r="G175" s="28">
        <f t="shared" si="11"/>
        <v>0.018113184451363885</v>
      </c>
    </row>
    <row r="176" spans="1:7" ht="30" customHeight="1">
      <c r="A176" s="2" t="s">
        <v>708</v>
      </c>
      <c r="B176" s="9">
        <v>0</v>
      </c>
      <c r="C176" s="28">
        <f t="shared" si="8"/>
        <v>0</v>
      </c>
      <c r="D176" s="9">
        <v>1252</v>
      </c>
      <c r="E176" s="28">
        <f t="shared" si="9"/>
        <v>0.0011009664498061746</v>
      </c>
      <c r="F176" s="9">
        <f t="shared" si="10"/>
        <v>1252</v>
      </c>
      <c r="G176" s="28">
        <f t="shared" si="11"/>
        <v>0.0011009664498061746</v>
      </c>
    </row>
    <row r="177" spans="1:7" ht="30" customHeight="1">
      <c r="A177" s="2" t="s">
        <v>709</v>
      </c>
      <c r="B177" s="9">
        <v>0</v>
      </c>
      <c r="C177" s="28">
        <f t="shared" si="8"/>
        <v>0</v>
      </c>
      <c r="D177" s="9">
        <v>13107</v>
      </c>
      <c r="E177" s="28">
        <f t="shared" si="9"/>
        <v>0.011525852442180136</v>
      </c>
      <c r="F177" s="9">
        <f t="shared" si="10"/>
        <v>13107</v>
      </c>
      <c r="G177" s="28">
        <f t="shared" si="11"/>
        <v>0.011525852442180136</v>
      </c>
    </row>
    <row r="178" spans="1:7" ht="30" customHeight="1">
      <c r="A178" s="2" t="s">
        <v>478</v>
      </c>
      <c r="B178" s="9">
        <v>0</v>
      </c>
      <c r="C178" s="28">
        <f t="shared" si="8"/>
        <v>0</v>
      </c>
      <c r="D178" s="9">
        <v>49381</v>
      </c>
      <c r="E178" s="28">
        <f t="shared" si="9"/>
        <v>0.043423981036644334</v>
      </c>
      <c r="F178" s="9">
        <f t="shared" si="10"/>
        <v>49381</v>
      </c>
      <c r="G178" s="28">
        <f t="shared" si="11"/>
        <v>0.043423981036644334</v>
      </c>
    </row>
    <row r="179" spans="1:7" ht="30" customHeight="1">
      <c r="A179" s="2" t="s">
        <v>234</v>
      </c>
      <c r="B179" s="9">
        <v>0</v>
      </c>
      <c r="C179" s="28">
        <f t="shared" si="8"/>
        <v>0</v>
      </c>
      <c r="D179" s="9">
        <v>264821</v>
      </c>
      <c r="E179" s="28">
        <f t="shared" si="9"/>
        <v>0.23287462955600713</v>
      </c>
      <c r="F179" s="9">
        <f t="shared" si="10"/>
        <v>264821</v>
      </c>
      <c r="G179" s="28">
        <f t="shared" si="11"/>
        <v>0.23287462955600713</v>
      </c>
    </row>
    <row r="180" spans="1:7" ht="30" customHeight="1">
      <c r="A180" s="2" t="s">
        <v>710</v>
      </c>
      <c r="B180" s="9">
        <v>0</v>
      </c>
      <c r="C180" s="28">
        <f t="shared" si="8"/>
        <v>0</v>
      </c>
      <c r="D180" s="9">
        <v>295393</v>
      </c>
      <c r="E180" s="28">
        <f t="shared" si="9"/>
        <v>0.2597586122265138</v>
      </c>
      <c r="F180" s="9">
        <f t="shared" si="10"/>
        <v>295393</v>
      </c>
      <c r="G180" s="28">
        <f t="shared" si="11"/>
        <v>0.2597586122265138</v>
      </c>
    </row>
    <row r="181" spans="1:7" ht="30" customHeight="1">
      <c r="A181" s="2" t="s">
        <v>192</v>
      </c>
      <c r="B181" s="9">
        <v>0</v>
      </c>
      <c r="C181" s="28">
        <f t="shared" si="8"/>
        <v>0</v>
      </c>
      <c r="D181" s="9">
        <v>520916</v>
      </c>
      <c r="E181" s="28">
        <f t="shared" si="9"/>
        <v>0.4580759098779818</v>
      </c>
      <c r="F181" s="9">
        <f t="shared" si="10"/>
        <v>520916</v>
      </c>
      <c r="G181" s="28">
        <f t="shared" si="11"/>
        <v>0.4580759098779818</v>
      </c>
    </row>
    <row r="182" spans="1:7" ht="30" customHeight="1">
      <c r="A182" s="2" t="s">
        <v>711</v>
      </c>
      <c r="B182" s="9">
        <v>0</v>
      </c>
      <c r="C182" s="28">
        <f t="shared" si="8"/>
        <v>0</v>
      </c>
      <c r="D182" s="9">
        <v>773</v>
      </c>
      <c r="E182" s="28">
        <f t="shared" si="9"/>
        <v>0.0006797500524761764</v>
      </c>
      <c r="F182" s="9">
        <f t="shared" si="10"/>
        <v>773</v>
      </c>
      <c r="G182" s="28">
        <f t="shared" si="11"/>
        <v>0.0006797500524761764</v>
      </c>
    </row>
    <row r="183" spans="1:7" ht="30" customHeight="1">
      <c r="A183" s="2" t="s">
        <v>712</v>
      </c>
      <c r="B183" s="9">
        <v>0</v>
      </c>
      <c r="C183" s="28">
        <f t="shared" si="8"/>
        <v>0</v>
      </c>
      <c r="D183" s="9">
        <v>330</v>
      </c>
      <c r="E183" s="28">
        <f t="shared" si="9"/>
        <v>0.0002901908374089757</v>
      </c>
      <c r="F183" s="9">
        <f t="shared" si="10"/>
        <v>330</v>
      </c>
      <c r="G183" s="28">
        <f t="shared" si="11"/>
        <v>0.0002901908374089757</v>
      </c>
    </row>
    <row r="184" spans="1:7" ht="30" customHeight="1">
      <c r="A184" s="2" t="s">
        <v>107</v>
      </c>
      <c r="B184" s="9">
        <v>0</v>
      </c>
      <c r="C184" s="28">
        <f t="shared" si="8"/>
        <v>0</v>
      </c>
      <c r="D184" s="9">
        <v>1827</v>
      </c>
      <c r="E184" s="28">
        <f t="shared" si="9"/>
        <v>0.0016066019998369654</v>
      </c>
      <c r="F184" s="9">
        <f t="shared" si="10"/>
        <v>1827</v>
      </c>
      <c r="G184" s="28">
        <f t="shared" si="11"/>
        <v>0.0016066019998369654</v>
      </c>
    </row>
    <row r="185" spans="1:7" ht="30" customHeight="1">
      <c r="A185" s="2" t="s">
        <v>106</v>
      </c>
      <c r="B185" s="9">
        <v>0</v>
      </c>
      <c r="C185" s="28">
        <f t="shared" si="8"/>
        <v>0</v>
      </c>
      <c r="D185" s="9">
        <v>2868</v>
      </c>
      <c r="E185" s="28">
        <f t="shared" si="9"/>
        <v>0.002522022186936189</v>
      </c>
      <c r="F185" s="9">
        <f t="shared" si="10"/>
        <v>2868</v>
      </c>
      <c r="G185" s="28">
        <f t="shared" si="11"/>
        <v>0.002522022186936189</v>
      </c>
    </row>
    <row r="186" spans="1:7" ht="30" customHeight="1">
      <c r="A186" s="2" t="s">
        <v>713</v>
      </c>
      <c r="B186" s="9">
        <v>0</v>
      </c>
      <c r="C186" s="28">
        <f t="shared" si="8"/>
        <v>0</v>
      </c>
      <c r="D186" s="9">
        <v>740</v>
      </c>
      <c r="E186" s="28">
        <f t="shared" si="9"/>
        <v>0.0006507309687352788</v>
      </c>
      <c r="F186" s="9">
        <f t="shared" si="10"/>
        <v>740</v>
      </c>
      <c r="G186" s="28">
        <f t="shared" si="11"/>
        <v>0.0006507309687352788</v>
      </c>
    </row>
    <row r="187" spans="1:7" ht="30" customHeight="1">
      <c r="A187" s="2" t="s">
        <v>714</v>
      </c>
      <c r="B187" s="9">
        <v>0</v>
      </c>
      <c r="C187" s="28">
        <f t="shared" si="8"/>
        <v>0</v>
      </c>
      <c r="D187" s="9">
        <v>167</v>
      </c>
      <c r="E187" s="28">
        <f t="shared" si="9"/>
        <v>0.00014685415105242103</v>
      </c>
      <c r="F187" s="9">
        <f t="shared" si="10"/>
        <v>167</v>
      </c>
      <c r="G187" s="28">
        <f t="shared" si="11"/>
        <v>0.00014685415105242103</v>
      </c>
    </row>
    <row r="188" spans="1:7" ht="30" customHeight="1">
      <c r="A188" s="2" t="s">
        <v>715</v>
      </c>
      <c r="B188" s="9">
        <v>0</v>
      </c>
      <c r="C188" s="28">
        <f t="shared" si="8"/>
        <v>0</v>
      </c>
      <c r="D188" s="9">
        <v>1112</v>
      </c>
      <c r="E188" s="28">
        <f t="shared" si="9"/>
        <v>0.0009778551854508514</v>
      </c>
      <c r="F188" s="9">
        <f t="shared" si="10"/>
        <v>1112</v>
      </c>
      <c r="G188" s="28">
        <f t="shared" si="11"/>
        <v>0.0009778551854508514</v>
      </c>
    </row>
    <row r="189" spans="1:7" ht="30" customHeight="1">
      <c r="A189" s="2" t="s">
        <v>716</v>
      </c>
      <c r="B189" s="9">
        <v>0</v>
      </c>
      <c r="C189" s="28">
        <f t="shared" si="8"/>
        <v>0</v>
      </c>
      <c r="D189" s="9">
        <v>8671</v>
      </c>
      <c r="E189" s="28">
        <f t="shared" si="9"/>
        <v>0.007624984094464328</v>
      </c>
      <c r="F189" s="9">
        <f t="shared" si="10"/>
        <v>8671</v>
      </c>
      <c r="G189" s="28">
        <f t="shared" si="11"/>
        <v>0.007624984094464328</v>
      </c>
    </row>
    <row r="190" spans="1:7" ht="30" customHeight="1">
      <c r="A190" s="2" t="s">
        <v>717</v>
      </c>
      <c r="B190" s="9">
        <v>0</v>
      </c>
      <c r="C190" s="28">
        <f t="shared" si="8"/>
        <v>0</v>
      </c>
      <c r="D190" s="9">
        <v>8690</v>
      </c>
      <c r="E190" s="28">
        <f t="shared" si="9"/>
        <v>0.007641692051769694</v>
      </c>
      <c r="F190" s="9">
        <f t="shared" si="10"/>
        <v>8690</v>
      </c>
      <c r="G190" s="28">
        <f t="shared" si="11"/>
        <v>0.007641692051769694</v>
      </c>
    </row>
    <row r="191" spans="1:7" ht="30" customHeight="1">
      <c r="A191" s="2" t="s">
        <v>718</v>
      </c>
      <c r="B191" s="9">
        <v>0</v>
      </c>
      <c r="C191" s="28">
        <f t="shared" si="8"/>
        <v>0</v>
      </c>
      <c r="D191" s="9">
        <v>1394</v>
      </c>
      <c r="E191" s="28">
        <f t="shared" si="9"/>
        <v>0.0012258364465094307</v>
      </c>
      <c r="F191" s="9">
        <f t="shared" si="10"/>
        <v>1394</v>
      </c>
      <c r="G191" s="28">
        <f t="shared" si="11"/>
        <v>0.0012258364465094307</v>
      </c>
    </row>
    <row r="192" spans="1:7" ht="30" customHeight="1">
      <c r="A192" s="2" t="s">
        <v>719</v>
      </c>
      <c r="B192" s="9">
        <v>0</v>
      </c>
      <c r="C192" s="28">
        <f t="shared" si="8"/>
        <v>0</v>
      </c>
      <c r="D192" s="9">
        <v>9658</v>
      </c>
      <c r="E192" s="28">
        <f t="shared" si="9"/>
        <v>0.008492918508169356</v>
      </c>
      <c r="F192" s="9">
        <f t="shared" si="10"/>
        <v>9658</v>
      </c>
      <c r="G192" s="28">
        <f t="shared" si="11"/>
        <v>0.008492918508169356</v>
      </c>
    </row>
    <row r="193" spans="1:7" ht="30" customHeight="1">
      <c r="A193" s="2" t="s">
        <v>305</v>
      </c>
      <c r="B193" s="9">
        <v>0</v>
      </c>
      <c r="C193" s="28">
        <f t="shared" si="8"/>
        <v>0</v>
      </c>
      <c r="D193" s="9">
        <v>8413</v>
      </c>
      <c r="E193" s="28">
        <f t="shared" si="9"/>
        <v>0.007398107621580947</v>
      </c>
      <c r="F193" s="9">
        <f t="shared" si="10"/>
        <v>8413</v>
      </c>
      <c r="G193" s="28">
        <f t="shared" si="11"/>
        <v>0.007398107621580947</v>
      </c>
    </row>
    <row r="194" spans="1:7" ht="30" customHeight="1">
      <c r="A194" s="2" t="s">
        <v>720</v>
      </c>
      <c r="B194" s="9">
        <v>0</v>
      </c>
      <c r="C194" s="28">
        <f t="shared" si="8"/>
        <v>0</v>
      </c>
      <c r="D194" s="9">
        <v>170</v>
      </c>
      <c r="E194" s="28">
        <f t="shared" si="9"/>
        <v>0.00014949224957432083</v>
      </c>
      <c r="F194" s="9">
        <f t="shared" si="10"/>
        <v>170</v>
      </c>
      <c r="G194" s="28">
        <f t="shared" si="11"/>
        <v>0.00014949224957432083</v>
      </c>
    </row>
    <row r="195" spans="1:7" ht="30" customHeight="1">
      <c r="A195" s="2" t="s">
        <v>721</v>
      </c>
      <c r="B195" s="9">
        <v>0</v>
      </c>
      <c r="C195" s="28">
        <f t="shared" si="8"/>
        <v>0</v>
      </c>
      <c r="D195" s="9">
        <v>804</v>
      </c>
      <c r="E195" s="28">
        <f t="shared" si="9"/>
        <v>0.0007070104038691408</v>
      </c>
      <c r="F195" s="9">
        <f t="shared" si="10"/>
        <v>804</v>
      </c>
      <c r="G195" s="28">
        <f t="shared" si="11"/>
        <v>0.0007070104038691408</v>
      </c>
    </row>
    <row r="196" spans="1:7" ht="30" customHeight="1">
      <c r="A196" s="2" t="s">
        <v>722</v>
      </c>
      <c r="B196" s="9">
        <v>0</v>
      </c>
      <c r="C196" s="28">
        <f t="shared" si="8"/>
        <v>0</v>
      </c>
      <c r="D196" s="9">
        <v>232</v>
      </c>
      <c r="E196" s="28">
        <f t="shared" si="9"/>
        <v>0.00020401295236024958</v>
      </c>
      <c r="F196" s="9">
        <f t="shared" si="10"/>
        <v>232</v>
      </c>
      <c r="G196" s="28">
        <f t="shared" si="11"/>
        <v>0.00020401295236024958</v>
      </c>
    </row>
    <row r="197" spans="1:7" ht="30" customHeight="1">
      <c r="A197" s="2" t="s">
        <v>505</v>
      </c>
      <c r="B197" s="9">
        <v>0</v>
      </c>
      <c r="C197" s="28">
        <f t="shared" si="8"/>
        <v>0</v>
      </c>
      <c r="D197" s="9">
        <v>5791</v>
      </c>
      <c r="E197" s="28">
        <f t="shared" si="9"/>
        <v>0.00509240951344054</v>
      </c>
      <c r="F197" s="9">
        <f t="shared" si="10"/>
        <v>5791</v>
      </c>
      <c r="G197" s="28">
        <f t="shared" si="11"/>
        <v>0.00509240951344054</v>
      </c>
    </row>
    <row r="198" spans="1:7" ht="30" customHeight="1">
      <c r="A198" s="2" t="s">
        <v>723</v>
      </c>
      <c r="B198" s="9">
        <v>0</v>
      </c>
      <c r="C198" s="28">
        <f t="shared" si="8"/>
        <v>0</v>
      </c>
      <c r="D198" s="9">
        <v>8400</v>
      </c>
      <c r="E198" s="28">
        <f t="shared" si="9"/>
        <v>0.007386675861319382</v>
      </c>
      <c r="F198" s="9">
        <f t="shared" si="10"/>
        <v>8400</v>
      </c>
      <c r="G198" s="28">
        <f t="shared" si="11"/>
        <v>0.007386675861319382</v>
      </c>
    </row>
    <row r="199" spans="1:7" ht="30" customHeight="1">
      <c r="A199" s="2" t="s">
        <v>84</v>
      </c>
      <c r="B199" s="9">
        <v>0</v>
      </c>
      <c r="C199" s="28">
        <f t="shared" si="8"/>
        <v>0</v>
      </c>
      <c r="D199" s="9">
        <v>50575</v>
      </c>
      <c r="E199" s="28">
        <f t="shared" si="9"/>
        <v>0.044473944248360445</v>
      </c>
      <c r="F199" s="9">
        <f t="shared" si="10"/>
        <v>50575</v>
      </c>
      <c r="G199" s="28">
        <f t="shared" si="11"/>
        <v>0.044473944248360445</v>
      </c>
    </row>
    <row r="200" spans="1:7" ht="30" customHeight="1">
      <c r="A200" s="2" t="s">
        <v>108</v>
      </c>
      <c r="B200" s="9">
        <v>0</v>
      </c>
      <c r="C200" s="28">
        <f t="shared" si="8"/>
        <v>0</v>
      </c>
      <c r="D200" s="9">
        <v>64980</v>
      </c>
      <c r="E200" s="28">
        <f t="shared" si="9"/>
        <v>0.057141213984349216</v>
      </c>
      <c r="F200" s="9">
        <f t="shared" si="10"/>
        <v>64980</v>
      </c>
      <c r="G200" s="28">
        <f t="shared" si="11"/>
        <v>0.057141213984349216</v>
      </c>
    </row>
    <row r="201" spans="1:7" ht="30" customHeight="1">
      <c r="A201" s="2" t="s">
        <v>724</v>
      </c>
      <c r="B201" s="9">
        <v>0</v>
      </c>
      <c r="C201" s="28">
        <f aca="true" t="shared" si="12" ref="C201:C264">(B201*100)/$F$315</f>
        <v>0</v>
      </c>
      <c r="D201" s="9">
        <v>144</v>
      </c>
      <c r="E201" s="28">
        <f aca="true" t="shared" si="13" ref="E201:E264">(D201*100)/$F$315</f>
        <v>0.0001266287290511894</v>
      </c>
      <c r="F201" s="9">
        <f aca="true" t="shared" si="14" ref="F201:F264">B201+D201</f>
        <v>144</v>
      </c>
      <c r="G201" s="28">
        <f aca="true" t="shared" si="15" ref="G201:G264">(F201*100)/$F$315</f>
        <v>0.0001266287290511894</v>
      </c>
    </row>
    <row r="202" spans="1:7" ht="30" customHeight="1">
      <c r="A202" s="2" t="s">
        <v>725</v>
      </c>
      <c r="B202" s="9">
        <v>0</v>
      </c>
      <c r="C202" s="28">
        <f t="shared" si="12"/>
        <v>0</v>
      </c>
      <c r="D202" s="9">
        <v>25706</v>
      </c>
      <c r="E202" s="28">
        <f t="shared" si="13"/>
        <v>0.02260498686798524</v>
      </c>
      <c r="F202" s="9">
        <f t="shared" si="14"/>
        <v>25706</v>
      </c>
      <c r="G202" s="28">
        <f t="shared" si="15"/>
        <v>0.02260498686798524</v>
      </c>
    </row>
    <row r="203" spans="1:7" ht="30" customHeight="1">
      <c r="A203" s="2" t="s">
        <v>726</v>
      </c>
      <c r="B203" s="9">
        <v>0</v>
      </c>
      <c r="C203" s="28">
        <f t="shared" si="12"/>
        <v>0</v>
      </c>
      <c r="D203" s="9">
        <v>17723</v>
      </c>
      <c r="E203" s="28">
        <f t="shared" si="13"/>
        <v>0.015585006701209929</v>
      </c>
      <c r="F203" s="9">
        <f t="shared" si="14"/>
        <v>17723</v>
      </c>
      <c r="G203" s="28">
        <f t="shared" si="15"/>
        <v>0.015585006701209929</v>
      </c>
    </row>
    <row r="204" spans="1:7" ht="30" customHeight="1">
      <c r="A204" s="2" t="s">
        <v>727</v>
      </c>
      <c r="B204" s="9">
        <v>0</v>
      </c>
      <c r="C204" s="28">
        <f t="shared" si="12"/>
        <v>0</v>
      </c>
      <c r="D204" s="9">
        <v>26769</v>
      </c>
      <c r="E204" s="28">
        <f t="shared" si="13"/>
        <v>0.023539753110911728</v>
      </c>
      <c r="F204" s="9">
        <f t="shared" si="14"/>
        <v>26769</v>
      </c>
      <c r="G204" s="28">
        <f t="shared" si="15"/>
        <v>0.023539753110911728</v>
      </c>
    </row>
    <row r="205" spans="1:7" ht="30" customHeight="1">
      <c r="A205" s="2" t="s">
        <v>728</v>
      </c>
      <c r="B205" s="9">
        <v>0</v>
      </c>
      <c r="C205" s="28">
        <f t="shared" si="12"/>
        <v>0</v>
      </c>
      <c r="D205" s="9">
        <v>3919</v>
      </c>
      <c r="E205" s="28">
        <f t="shared" si="13"/>
        <v>0.0034462360357750783</v>
      </c>
      <c r="F205" s="9">
        <f t="shared" si="14"/>
        <v>3919</v>
      </c>
      <c r="G205" s="28">
        <f t="shared" si="15"/>
        <v>0.0034462360357750783</v>
      </c>
    </row>
    <row r="206" spans="1:7" ht="30" customHeight="1">
      <c r="A206" s="2" t="s">
        <v>729</v>
      </c>
      <c r="B206" s="9">
        <v>0</v>
      </c>
      <c r="C206" s="28">
        <f t="shared" si="12"/>
        <v>0</v>
      </c>
      <c r="D206" s="9">
        <v>860</v>
      </c>
      <c r="E206" s="28">
        <f t="shared" si="13"/>
        <v>0.00075625490961127</v>
      </c>
      <c r="F206" s="9">
        <f t="shared" si="14"/>
        <v>860</v>
      </c>
      <c r="G206" s="28">
        <f t="shared" si="15"/>
        <v>0.00075625490961127</v>
      </c>
    </row>
    <row r="207" spans="1:7" ht="30" customHeight="1">
      <c r="A207" s="2" t="s">
        <v>481</v>
      </c>
      <c r="B207" s="9">
        <v>0</v>
      </c>
      <c r="C207" s="28">
        <f t="shared" si="12"/>
        <v>0</v>
      </c>
      <c r="D207" s="9">
        <v>246</v>
      </c>
      <c r="E207" s="28">
        <f t="shared" si="13"/>
        <v>0.00021632407879578188</v>
      </c>
      <c r="F207" s="9">
        <f t="shared" si="14"/>
        <v>246</v>
      </c>
      <c r="G207" s="28">
        <f t="shared" si="15"/>
        <v>0.00021632407879578188</v>
      </c>
    </row>
    <row r="208" spans="1:7" ht="30" customHeight="1">
      <c r="A208" s="2" t="s">
        <v>109</v>
      </c>
      <c r="B208" s="9">
        <v>0</v>
      </c>
      <c r="C208" s="28">
        <f t="shared" si="12"/>
        <v>0</v>
      </c>
      <c r="D208" s="9">
        <v>11718</v>
      </c>
      <c r="E208" s="28">
        <f t="shared" si="13"/>
        <v>0.010304412826540538</v>
      </c>
      <c r="F208" s="9">
        <f t="shared" si="14"/>
        <v>11718</v>
      </c>
      <c r="G208" s="28">
        <f t="shared" si="15"/>
        <v>0.010304412826540538</v>
      </c>
    </row>
    <row r="209" spans="1:7" ht="30" customHeight="1">
      <c r="A209" s="2" t="s">
        <v>730</v>
      </c>
      <c r="B209" s="9">
        <v>0</v>
      </c>
      <c r="C209" s="28">
        <f t="shared" si="12"/>
        <v>0</v>
      </c>
      <c r="D209" s="9">
        <v>2859</v>
      </c>
      <c r="E209" s="28">
        <f t="shared" si="13"/>
        <v>0.0025141078913704894</v>
      </c>
      <c r="F209" s="9">
        <f t="shared" si="14"/>
        <v>2859</v>
      </c>
      <c r="G209" s="28">
        <f t="shared" si="15"/>
        <v>0.0025141078913704894</v>
      </c>
    </row>
    <row r="210" spans="1:7" ht="30" customHeight="1">
      <c r="A210" s="2" t="s">
        <v>164</v>
      </c>
      <c r="B210" s="9">
        <v>0</v>
      </c>
      <c r="C210" s="28">
        <f t="shared" si="12"/>
        <v>0</v>
      </c>
      <c r="D210" s="9">
        <v>35151</v>
      </c>
      <c r="E210" s="28">
        <f t="shared" si="13"/>
        <v>0.030910600381099714</v>
      </c>
      <c r="F210" s="9">
        <f t="shared" si="14"/>
        <v>35151</v>
      </c>
      <c r="G210" s="28">
        <f t="shared" si="15"/>
        <v>0.030910600381099714</v>
      </c>
    </row>
    <row r="211" spans="1:7" ht="30" customHeight="1">
      <c r="A211" s="2" t="s">
        <v>731</v>
      </c>
      <c r="B211" s="9">
        <v>0</v>
      </c>
      <c r="C211" s="28">
        <f t="shared" si="12"/>
        <v>0</v>
      </c>
      <c r="D211" s="9">
        <v>372</v>
      </c>
      <c r="E211" s="28">
        <f t="shared" si="13"/>
        <v>0.0003271242167155726</v>
      </c>
      <c r="F211" s="9">
        <f t="shared" si="14"/>
        <v>372</v>
      </c>
      <c r="G211" s="28">
        <f t="shared" si="15"/>
        <v>0.0003271242167155726</v>
      </c>
    </row>
    <row r="212" spans="1:7" ht="30" customHeight="1">
      <c r="A212" s="2" t="s">
        <v>732</v>
      </c>
      <c r="B212" s="9">
        <v>0</v>
      </c>
      <c r="C212" s="28">
        <f t="shared" si="12"/>
        <v>0</v>
      </c>
      <c r="D212" s="9">
        <v>190</v>
      </c>
      <c r="E212" s="28">
        <f t="shared" si="13"/>
        <v>0.00016707957305365267</v>
      </c>
      <c r="F212" s="9">
        <f t="shared" si="14"/>
        <v>190</v>
      </c>
      <c r="G212" s="28">
        <f t="shared" si="15"/>
        <v>0.00016707957305365267</v>
      </c>
    </row>
    <row r="213" spans="1:7" ht="30" customHeight="1">
      <c r="A213" s="2" t="s">
        <v>215</v>
      </c>
      <c r="B213" s="9">
        <v>0</v>
      </c>
      <c r="C213" s="28">
        <f t="shared" si="12"/>
        <v>0</v>
      </c>
      <c r="D213" s="9">
        <v>19726</v>
      </c>
      <c r="E213" s="28">
        <f t="shared" si="13"/>
        <v>0.017346377147665015</v>
      </c>
      <c r="F213" s="9">
        <f t="shared" si="14"/>
        <v>19726</v>
      </c>
      <c r="G213" s="28">
        <f t="shared" si="15"/>
        <v>0.017346377147665015</v>
      </c>
    </row>
    <row r="214" spans="1:7" ht="30" customHeight="1">
      <c r="A214" s="2" t="s">
        <v>733</v>
      </c>
      <c r="B214" s="9">
        <v>0</v>
      </c>
      <c r="C214" s="28">
        <f t="shared" si="12"/>
        <v>0</v>
      </c>
      <c r="D214" s="9">
        <v>236</v>
      </c>
      <c r="E214" s="28">
        <f t="shared" si="13"/>
        <v>0.00020753041705611597</v>
      </c>
      <c r="F214" s="9">
        <f t="shared" si="14"/>
        <v>236</v>
      </c>
      <c r="G214" s="28">
        <f t="shared" si="15"/>
        <v>0.00020753041705611597</v>
      </c>
    </row>
    <row r="215" spans="1:7" ht="30" customHeight="1">
      <c r="A215" s="2" t="s">
        <v>113</v>
      </c>
      <c r="B215" s="9">
        <v>0</v>
      </c>
      <c r="C215" s="28">
        <f t="shared" si="12"/>
        <v>0</v>
      </c>
      <c r="D215" s="9">
        <v>12924</v>
      </c>
      <c r="E215" s="28">
        <f t="shared" si="13"/>
        <v>0.011364928432344249</v>
      </c>
      <c r="F215" s="9">
        <f t="shared" si="14"/>
        <v>12924</v>
      </c>
      <c r="G215" s="28">
        <f t="shared" si="15"/>
        <v>0.011364928432344249</v>
      </c>
    </row>
    <row r="216" spans="1:7" ht="30" customHeight="1">
      <c r="A216" s="2" t="s">
        <v>307</v>
      </c>
      <c r="B216" s="9">
        <v>0</v>
      </c>
      <c r="C216" s="28">
        <f t="shared" si="12"/>
        <v>0</v>
      </c>
      <c r="D216" s="9">
        <v>13152</v>
      </c>
      <c r="E216" s="28">
        <f t="shared" si="13"/>
        <v>0.011565423920008632</v>
      </c>
      <c r="F216" s="9">
        <f t="shared" si="14"/>
        <v>13152</v>
      </c>
      <c r="G216" s="28">
        <f t="shared" si="15"/>
        <v>0.011565423920008632</v>
      </c>
    </row>
    <row r="217" spans="1:7" ht="30" customHeight="1">
      <c r="A217" s="2" t="s">
        <v>216</v>
      </c>
      <c r="B217" s="9">
        <v>0</v>
      </c>
      <c r="C217" s="28">
        <f t="shared" si="12"/>
        <v>0</v>
      </c>
      <c r="D217" s="9">
        <v>55030</v>
      </c>
      <c r="E217" s="28">
        <f t="shared" si="13"/>
        <v>0.04839152055338162</v>
      </c>
      <c r="F217" s="9">
        <f t="shared" si="14"/>
        <v>55030</v>
      </c>
      <c r="G217" s="28">
        <f t="shared" si="15"/>
        <v>0.04839152055338162</v>
      </c>
    </row>
    <row r="218" spans="1:7" ht="30" customHeight="1">
      <c r="A218" s="2" t="s">
        <v>734</v>
      </c>
      <c r="B218" s="9">
        <v>0</v>
      </c>
      <c r="C218" s="28">
        <f t="shared" si="12"/>
        <v>0</v>
      </c>
      <c r="D218" s="9">
        <v>12527</v>
      </c>
      <c r="E218" s="28">
        <f t="shared" si="13"/>
        <v>0.011015820061279512</v>
      </c>
      <c r="F218" s="9">
        <f t="shared" si="14"/>
        <v>12527</v>
      </c>
      <c r="G218" s="28">
        <f t="shared" si="15"/>
        <v>0.011015820061279512</v>
      </c>
    </row>
    <row r="219" spans="1:7" ht="30" customHeight="1">
      <c r="A219" s="2" t="s">
        <v>735</v>
      </c>
      <c r="B219" s="9">
        <v>0</v>
      </c>
      <c r="C219" s="28">
        <f t="shared" si="12"/>
        <v>0</v>
      </c>
      <c r="D219" s="9">
        <v>3658</v>
      </c>
      <c r="E219" s="28">
        <f t="shared" si="13"/>
        <v>0.0032167214643697975</v>
      </c>
      <c r="F219" s="9">
        <f t="shared" si="14"/>
        <v>3658</v>
      </c>
      <c r="G219" s="28">
        <f t="shared" si="15"/>
        <v>0.0032167214643697975</v>
      </c>
    </row>
    <row r="220" spans="1:7" ht="30" customHeight="1">
      <c r="A220" s="2" t="s">
        <v>217</v>
      </c>
      <c r="B220" s="9">
        <v>0</v>
      </c>
      <c r="C220" s="28">
        <f t="shared" si="12"/>
        <v>0</v>
      </c>
      <c r="D220" s="9">
        <v>11430</v>
      </c>
      <c r="E220" s="28">
        <f t="shared" si="13"/>
        <v>0.01005115536843816</v>
      </c>
      <c r="F220" s="9">
        <f t="shared" si="14"/>
        <v>11430</v>
      </c>
      <c r="G220" s="28">
        <f t="shared" si="15"/>
        <v>0.01005115536843816</v>
      </c>
    </row>
    <row r="221" spans="1:7" ht="30" customHeight="1">
      <c r="A221" s="2" t="s">
        <v>736</v>
      </c>
      <c r="B221" s="9">
        <v>0</v>
      </c>
      <c r="C221" s="28">
        <f t="shared" si="12"/>
        <v>0</v>
      </c>
      <c r="D221" s="9">
        <v>31805</v>
      </c>
      <c r="E221" s="28">
        <f t="shared" si="13"/>
        <v>0.02796824116300749</v>
      </c>
      <c r="F221" s="9">
        <f t="shared" si="14"/>
        <v>31805</v>
      </c>
      <c r="G221" s="28">
        <f t="shared" si="15"/>
        <v>0.02796824116300749</v>
      </c>
    </row>
    <row r="222" spans="1:7" ht="30" customHeight="1">
      <c r="A222" s="2" t="s">
        <v>737</v>
      </c>
      <c r="B222" s="9">
        <v>0</v>
      </c>
      <c r="C222" s="28">
        <f t="shared" si="12"/>
        <v>0</v>
      </c>
      <c r="D222" s="9">
        <v>11170</v>
      </c>
      <c r="E222" s="28">
        <f t="shared" si="13"/>
        <v>0.009822520163206845</v>
      </c>
      <c r="F222" s="9">
        <f t="shared" si="14"/>
        <v>11170</v>
      </c>
      <c r="G222" s="28">
        <f t="shared" si="15"/>
        <v>0.009822520163206845</v>
      </c>
    </row>
    <row r="223" spans="1:7" ht="30" customHeight="1">
      <c r="A223" s="2" t="s">
        <v>738</v>
      </c>
      <c r="B223" s="9">
        <v>0</v>
      </c>
      <c r="C223" s="28">
        <f t="shared" si="12"/>
        <v>0</v>
      </c>
      <c r="D223" s="9">
        <v>213512</v>
      </c>
      <c r="E223" s="28">
        <f t="shared" si="13"/>
        <v>0.18775523053595522</v>
      </c>
      <c r="F223" s="9">
        <f t="shared" si="14"/>
        <v>213512</v>
      </c>
      <c r="G223" s="28">
        <f t="shared" si="15"/>
        <v>0.18775523053595522</v>
      </c>
    </row>
    <row r="224" spans="1:7" ht="30" customHeight="1">
      <c r="A224" s="2" t="s">
        <v>69</v>
      </c>
      <c r="B224" s="9">
        <v>0</v>
      </c>
      <c r="C224" s="28">
        <f t="shared" si="12"/>
        <v>0</v>
      </c>
      <c r="D224" s="9">
        <v>12386</v>
      </c>
      <c r="E224" s="28">
        <f t="shared" si="13"/>
        <v>0.010891829430750222</v>
      </c>
      <c r="F224" s="9">
        <f t="shared" si="14"/>
        <v>12386</v>
      </c>
      <c r="G224" s="28">
        <f t="shared" si="15"/>
        <v>0.010891829430750222</v>
      </c>
    </row>
    <row r="225" spans="1:7" ht="30" customHeight="1">
      <c r="A225" s="2" t="s">
        <v>169</v>
      </c>
      <c r="B225" s="9">
        <v>0</v>
      </c>
      <c r="C225" s="28">
        <f t="shared" si="12"/>
        <v>0</v>
      </c>
      <c r="D225" s="9">
        <v>320065</v>
      </c>
      <c r="E225" s="28">
        <f t="shared" si="13"/>
        <v>0.28145433447061763</v>
      </c>
      <c r="F225" s="9">
        <f t="shared" si="14"/>
        <v>320065</v>
      </c>
      <c r="G225" s="28">
        <f t="shared" si="15"/>
        <v>0.28145433447061763</v>
      </c>
    </row>
    <row r="226" spans="1:7" ht="30" customHeight="1">
      <c r="A226" s="2" t="s">
        <v>739</v>
      </c>
      <c r="B226" s="9">
        <v>0</v>
      </c>
      <c r="C226" s="28">
        <f t="shared" si="12"/>
        <v>0</v>
      </c>
      <c r="D226" s="9">
        <v>38982</v>
      </c>
      <c r="E226" s="28">
        <f t="shared" si="13"/>
        <v>0.03427945219356573</v>
      </c>
      <c r="F226" s="9">
        <f t="shared" si="14"/>
        <v>38982</v>
      </c>
      <c r="G226" s="28">
        <f t="shared" si="15"/>
        <v>0.03427945219356573</v>
      </c>
    </row>
    <row r="227" spans="1:7" ht="30" customHeight="1">
      <c r="A227" s="2" t="s">
        <v>462</v>
      </c>
      <c r="B227" s="9">
        <v>0</v>
      </c>
      <c r="C227" s="28">
        <f t="shared" si="12"/>
        <v>0</v>
      </c>
      <c r="D227" s="9">
        <v>216628</v>
      </c>
      <c r="E227" s="28">
        <f t="shared" si="13"/>
        <v>0.1904953355340351</v>
      </c>
      <c r="F227" s="9">
        <f t="shared" si="14"/>
        <v>216628</v>
      </c>
      <c r="G227" s="28">
        <f t="shared" si="15"/>
        <v>0.1904953355340351</v>
      </c>
    </row>
    <row r="228" spans="1:7" ht="30" customHeight="1">
      <c r="A228" s="2" t="s">
        <v>740</v>
      </c>
      <c r="B228" s="9">
        <v>0</v>
      </c>
      <c r="C228" s="28">
        <f t="shared" si="12"/>
        <v>0</v>
      </c>
      <c r="D228" s="9">
        <v>4444</v>
      </c>
      <c r="E228" s="28">
        <f t="shared" si="13"/>
        <v>0.00390790327710754</v>
      </c>
      <c r="F228" s="9">
        <f t="shared" si="14"/>
        <v>4444</v>
      </c>
      <c r="G228" s="28">
        <f t="shared" si="15"/>
        <v>0.00390790327710754</v>
      </c>
    </row>
    <row r="229" spans="1:7" ht="30" customHeight="1">
      <c r="A229" s="2" t="s">
        <v>741</v>
      </c>
      <c r="B229" s="9">
        <v>0</v>
      </c>
      <c r="C229" s="28">
        <f t="shared" si="12"/>
        <v>0</v>
      </c>
      <c r="D229" s="9">
        <v>2972</v>
      </c>
      <c r="E229" s="28">
        <f t="shared" si="13"/>
        <v>0.0026134762690287147</v>
      </c>
      <c r="F229" s="9">
        <f t="shared" si="14"/>
        <v>2972</v>
      </c>
      <c r="G229" s="28">
        <f t="shared" si="15"/>
        <v>0.0026134762690287147</v>
      </c>
    </row>
    <row r="230" spans="1:7" ht="30" customHeight="1">
      <c r="A230" s="2" t="s">
        <v>89</v>
      </c>
      <c r="B230" s="9">
        <v>0</v>
      </c>
      <c r="C230" s="28">
        <f t="shared" si="12"/>
        <v>0</v>
      </c>
      <c r="D230" s="9">
        <v>973656</v>
      </c>
      <c r="E230" s="28">
        <f t="shared" si="13"/>
        <v>0.8562001514796171</v>
      </c>
      <c r="F230" s="9">
        <f t="shared" si="14"/>
        <v>973656</v>
      </c>
      <c r="G230" s="28">
        <f t="shared" si="15"/>
        <v>0.8562001514796171</v>
      </c>
    </row>
    <row r="231" spans="1:7" ht="30" customHeight="1">
      <c r="A231" s="2" t="s">
        <v>88</v>
      </c>
      <c r="B231" s="9">
        <v>0</v>
      </c>
      <c r="C231" s="28">
        <f t="shared" si="12"/>
        <v>0</v>
      </c>
      <c r="D231" s="9">
        <v>662157</v>
      </c>
      <c r="E231" s="28">
        <f t="shared" si="13"/>
        <v>0.5822784676551973</v>
      </c>
      <c r="F231" s="9">
        <f t="shared" si="14"/>
        <v>662157</v>
      </c>
      <c r="G231" s="28">
        <f t="shared" si="15"/>
        <v>0.5822784676551973</v>
      </c>
    </row>
    <row r="232" spans="1:7" ht="30" customHeight="1">
      <c r="A232" s="2" t="s">
        <v>742</v>
      </c>
      <c r="B232" s="9">
        <v>0</v>
      </c>
      <c r="C232" s="28">
        <f t="shared" si="12"/>
        <v>0</v>
      </c>
      <c r="D232" s="9">
        <v>5082</v>
      </c>
      <c r="E232" s="28">
        <f t="shared" si="13"/>
        <v>0.0044689388960982256</v>
      </c>
      <c r="F232" s="9">
        <f t="shared" si="14"/>
        <v>5082</v>
      </c>
      <c r="G232" s="28">
        <f t="shared" si="15"/>
        <v>0.0044689388960982256</v>
      </c>
    </row>
    <row r="233" spans="1:7" ht="30" customHeight="1">
      <c r="A233" s="2" t="s">
        <v>743</v>
      </c>
      <c r="B233" s="9">
        <v>0</v>
      </c>
      <c r="C233" s="28">
        <f t="shared" si="12"/>
        <v>0</v>
      </c>
      <c r="D233" s="9">
        <v>168847</v>
      </c>
      <c r="E233" s="28">
        <f t="shared" si="13"/>
        <v>0.14847834037573734</v>
      </c>
      <c r="F233" s="9">
        <f t="shared" si="14"/>
        <v>168847</v>
      </c>
      <c r="G233" s="28">
        <f t="shared" si="15"/>
        <v>0.14847834037573734</v>
      </c>
    </row>
    <row r="234" spans="1:7" ht="30" customHeight="1">
      <c r="A234" s="2" t="s">
        <v>744</v>
      </c>
      <c r="B234" s="9">
        <v>0</v>
      </c>
      <c r="C234" s="28">
        <f t="shared" si="12"/>
        <v>0</v>
      </c>
      <c r="D234" s="9">
        <v>192966</v>
      </c>
      <c r="E234" s="28">
        <f t="shared" si="13"/>
        <v>0.1696877731256376</v>
      </c>
      <c r="F234" s="9">
        <f t="shared" si="14"/>
        <v>192966</v>
      </c>
      <c r="G234" s="28">
        <f t="shared" si="15"/>
        <v>0.1696877731256376</v>
      </c>
    </row>
    <row r="235" spans="1:7" ht="30" customHeight="1">
      <c r="A235" s="2" t="s">
        <v>745</v>
      </c>
      <c r="B235" s="9">
        <v>0</v>
      </c>
      <c r="C235" s="28">
        <f t="shared" si="12"/>
        <v>0</v>
      </c>
      <c r="D235" s="9">
        <v>86832</v>
      </c>
      <c r="E235" s="28">
        <f t="shared" si="13"/>
        <v>0.07635712361786721</v>
      </c>
      <c r="F235" s="9">
        <f t="shared" si="14"/>
        <v>86832</v>
      </c>
      <c r="G235" s="28">
        <f t="shared" si="15"/>
        <v>0.07635712361786721</v>
      </c>
    </row>
    <row r="236" spans="1:7" ht="30" customHeight="1">
      <c r="A236" s="2" t="s">
        <v>746</v>
      </c>
      <c r="B236" s="9">
        <v>0</v>
      </c>
      <c r="C236" s="28">
        <f t="shared" si="12"/>
        <v>0</v>
      </c>
      <c r="D236" s="9">
        <v>14562</v>
      </c>
      <c r="E236" s="28">
        <f t="shared" si="13"/>
        <v>0.012805330225301528</v>
      </c>
      <c r="F236" s="9">
        <f t="shared" si="14"/>
        <v>14562</v>
      </c>
      <c r="G236" s="28">
        <f t="shared" si="15"/>
        <v>0.012805330225301528</v>
      </c>
    </row>
    <row r="237" spans="1:7" ht="30" customHeight="1">
      <c r="A237" s="2" t="s">
        <v>488</v>
      </c>
      <c r="B237" s="9">
        <v>0</v>
      </c>
      <c r="C237" s="28">
        <f t="shared" si="12"/>
        <v>0</v>
      </c>
      <c r="D237" s="9">
        <v>11404</v>
      </c>
      <c r="E237" s="28">
        <f t="shared" si="13"/>
        <v>0.010028291847915028</v>
      </c>
      <c r="F237" s="9">
        <f t="shared" si="14"/>
        <v>11404</v>
      </c>
      <c r="G237" s="28">
        <f t="shared" si="15"/>
        <v>0.010028291847915028</v>
      </c>
    </row>
    <row r="238" spans="1:7" ht="30" customHeight="1">
      <c r="A238" s="2" t="s">
        <v>208</v>
      </c>
      <c r="B238" s="9">
        <v>0</v>
      </c>
      <c r="C238" s="28">
        <f t="shared" si="12"/>
        <v>0</v>
      </c>
      <c r="D238" s="9">
        <v>184668</v>
      </c>
      <c r="E238" s="28">
        <f t="shared" si="13"/>
        <v>0.1623907926140628</v>
      </c>
      <c r="F238" s="9">
        <f t="shared" si="14"/>
        <v>184668</v>
      </c>
      <c r="G238" s="28">
        <f t="shared" si="15"/>
        <v>0.1623907926140628</v>
      </c>
    </row>
    <row r="239" spans="1:7" ht="30" customHeight="1">
      <c r="A239" s="2" t="s">
        <v>13</v>
      </c>
      <c r="B239" s="9">
        <v>0</v>
      </c>
      <c r="C239" s="28">
        <f t="shared" si="12"/>
        <v>0</v>
      </c>
      <c r="D239" s="9">
        <v>192766</v>
      </c>
      <c r="E239" s="28">
        <f t="shared" si="13"/>
        <v>0.16951189989084428</v>
      </c>
      <c r="F239" s="9">
        <f t="shared" si="14"/>
        <v>192766</v>
      </c>
      <c r="G239" s="28">
        <f t="shared" si="15"/>
        <v>0.16951189989084428</v>
      </c>
    </row>
    <row r="240" spans="1:7" ht="30" customHeight="1">
      <c r="A240" s="2" t="s">
        <v>747</v>
      </c>
      <c r="B240" s="9">
        <v>0</v>
      </c>
      <c r="C240" s="28">
        <f t="shared" si="12"/>
        <v>0</v>
      </c>
      <c r="D240" s="9">
        <v>4576</v>
      </c>
      <c r="E240" s="28">
        <f t="shared" si="13"/>
        <v>0.0040239796120711295</v>
      </c>
      <c r="F240" s="9">
        <f t="shared" si="14"/>
        <v>4576</v>
      </c>
      <c r="G240" s="28">
        <f t="shared" si="15"/>
        <v>0.0040239796120711295</v>
      </c>
    </row>
    <row r="241" spans="1:7" ht="30" customHeight="1">
      <c r="A241" s="2" t="s">
        <v>748</v>
      </c>
      <c r="B241" s="9">
        <v>0</v>
      </c>
      <c r="C241" s="28">
        <f t="shared" si="12"/>
        <v>0</v>
      </c>
      <c r="D241" s="9">
        <v>508</v>
      </c>
      <c r="E241" s="28">
        <f t="shared" si="13"/>
        <v>0.0004467180163750293</v>
      </c>
      <c r="F241" s="9">
        <f t="shared" si="14"/>
        <v>508</v>
      </c>
      <c r="G241" s="28">
        <f t="shared" si="15"/>
        <v>0.0004467180163750293</v>
      </c>
    </row>
    <row r="242" spans="1:7" ht="30" customHeight="1">
      <c r="A242" s="2" t="s">
        <v>313</v>
      </c>
      <c r="B242" s="9">
        <v>0</v>
      </c>
      <c r="C242" s="28">
        <f t="shared" si="12"/>
        <v>0</v>
      </c>
      <c r="D242" s="9">
        <v>38738</v>
      </c>
      <c r="E242" s="28">
        <f t="shared" si="13"/>
        <v>0.03406488684711788</v>
      </c>
      <c r="F242" s="9">
        <f t="shared" si="14"/>
        <v>38738</v>
      </c>
      <c r="G242" s="28">
        <f t="shared" si="15"/>
        <v>0.03406488684711788</v>
      </c>
    </row>
    <row r="243" spans="1:7" ht="30" customHeight="1">
      <c r="A243" s="2" t="s">
        <v>749</v>
      </c>
      <c r="B243" s="9">
        <v>0</v>
      </c>
      <c r="C243" s="28">
        <f t="shared" si="12"/>
        <v>0</v>
      </c>
      <c r="D243" s="9">
        <v>205</v>
      </c>
      <c r="E243" s="28">
        <f t="shared" si="13"/>
        <v>0.00018027006566315157</v>
      </c>
      <c r="F243" s="9">
        <f t="shared" si="14"/>
        <v>205</v>
      </c>
      <c r="G243" s="28">
        <f t="shared" si="15"/>
        <v>0.00018027006566315157</v>
      </c>
    </row>
    <row r="244" spans="1:7" ht="30" customHeight="1">
      <c r="A244" s="2" t="s">
        <v>209</v>
      </c>
      <c r="B244" s="9">
        <v>0</v>
      </c>
      <c r="C244" s="28">
        <f t="shared" si="12"/>
        <v>0</v>
      </c>
      <c r="D244" s="9">
        <v>24757</v>
      </c>
      <c r="E244" s="28">
        <f t="shared" si="13"/>
        <v>0.021770468368890943</v>
      </c>
      <c r="F244" s="9">
        <f t="shared" si="14"/>
        <v>24757</v>
      </c>
      <c r="G244" s="28">
        <f t="shared" si="15"/>
        <v>0.021770468368890943</v>
      </c>
    </row>
    <row r="245" spans="1:7" ht="30" customHeight="1">
      <c r="A245" s="2" t="s">
        <v>750</v>
      </c>
      <c r="B245" s="9">
        <v>0</v>
      </c>
      <c r="C245" s="28">
        <f t="shared" si="12"/>
        <v>0</v>
      </c>
      <c r="D245" s="9">
        <v>23657</v>
      </c>
      <c r="E245" s="28">
        <f t="shared" si="13"/>
        <v>0.02080316557752769</v>
      </c>
      <c r="F245" s="9">
        <f t="shared" si="14"/>
        <v>23657</v>
      </c>
      <c r="G245" s="28">
        <f t="shared" si="15"/>
        <v>0.02080316557752769</v>
      </c>
    </row>
    <row r="246" spans="1:7" ht="30" customHeight="1">
      <c r="A246" s="2" t="s">
        <v>751</v>
      </c>
      <c r="B246" s="9">
        <v>0</v>
      </c>
      <c r="C246" s="28">
        <f t="shared" si="12"/>
        <v>0</v>
      </c>
      <c r="D246" s="9">
        <v>62845</v>
      </c>
      <c r="E246" s="28">
        <f t="shared" si="13"/>
        <v>0.05526376720293054</v>
      </c>
      <c r="F246" s="9">
        <f t="shared" si="14"/>
        <v>62845</v>
      </c>
      <c r="G246" s="28">
        <f t="shared" si="15"/>
        <v>0.05526376720293054</v>
      </c>
    </row>
    <row r="247" spans="1:7" ht="30" customHeight="1">
      <c r="A247" s="2" t="s">
        <v>536</v>
      </c>
      <c r="B247" s="9">
        <v>0</v>
      </c>
      <c r="C247" s="28">
        <f t="shared" si="12"/>
        <v>0</v>
      </c>
      <c r="D247" s="9">
        <v>155</v>
      </c>
      <c r="E247" s="28">
        <f t="shared" si="13"/>
        <v>0.00013630175696482193</v>
      </c>
      <c r="F247" s="9">
        <f t="shared" si="14"/>
        <v>155</v>
      </c>
      <c r="G247" s="28">
        <f t="shared" si="15"/>
        <v>0.00013630175696482193</v>
      </c>
    </row>
    <row r="248" spans="1:7" ht="30" customHeight="1">
      <c r="A248" s="2" t="s">
        <v>752</v>
      </c>
      <c r="B248" s="9">
        <v>0</v>
      </c>
      <c r="C248" s="28">
        <f t="shared" si="12"/>
        <v>0</v>
      </c>
      <c r="D248" s="9">
        <v>1304</v>
      </c>
      <c r="E248" s="28">
        <f t="shared" si="13"/>
        <v>0.0011466934908524373</v>
      </c>
      <c r="F248" s="9">
        <f t="shared" si="14"/>
        <v>1304</v>
      </c>
      <c r="G248" s="28">
        <f t="shared" si="15"/>
        <v>0.0011466934908524373</v>
      </c>
    </row>
    <row r="249" spans="1:7" ht="30" customHeight="1">
      <c r="A249" s="2" t="s">
        <v>90</v>
      </c>
      <c r="B249" s="9">
        <v>0</v>
      </c>
      <c r="C249" s="28">
        <f t="shared" si="12"/>
        <v>0</v>
      </c>
      <c r="D249" s="9">
        <v>432892</v>
      </c>
      <c r="E249" s="28">
        <f t="shared" si="13"/>
        <v>0.3806705817807464</v>
      </c>
      <c r="F249" s="9">
        <f t="shared" si="14"/>
        <v>432892</v>
      </c>
      <c r="G249" s="28">
        <f t="shared" si="15"/>
        <v>0.3806705817807464</v>
      </c>
    </row>
    <row r="250" spans="1:7" ht="30" customHeight="1">
      <c r="A250" s="2" t="s">
        <v>120</v>
      </c>
      <c r="B250" s="9">
        <v>0</v>
      </c>
      <c r="C250" s="28">
        <f t="shared" si="12"/>
        <v>0</v>
      </c>
      <c r="D250" s="9">
        <v>90349</v>
      </c>
      <c r="E250" s="28">
        <f t="shared" si="13"/>
        <v>0.07944985445170771</v>
      </c>
      <c r="F250" s="9">
        <f t="shared" si="14"/>
        <v>90349</v>
      </c>
      <c r="G250" s="28">
        <f t="shared" si="15"/>
        <v>0.07944985445170771</v>
      </c>
    </row>
    <row r="251" spans="1:7" ht="30" customHeight="1">
      <c r="A251" s="2" t="s">
        <v>753</v>
      </c>
      <c r="B251" s="9">
        <v>0</v>
      </c>
      <c r="C251" s="28">
        <f t="shared" si="12"/>
        <v>0</v>
      </c>
      <c r="D251" s="9">
        <v>5902</v>
      </c>
      <c r="E251" s="28">
        <f t="shared" si="13"/>
        <v>0.0051900191587508325</v>
      </c>
      <c r="F251" s="9">
        <f t="shared" si="14"/>
        <v>5902</v>
      </c>
      <c r="G251" s="28">
        <f t="shared" si="15"/>
        <v>0.0051900191587508325</v>
      </c>
    </row>
    <row r="252" spans="1:7" ht="30" customHeight="1">
      <c r="A252" s="2" t="s">
        <v>314</v>
      </c>
      <c r="B252" s="9">
        <v>0</v>
      </c>
      <c r="C252" s="28">
        <f t="shared" si="12"/>
        <v>0</v>
      </c>
      <c r="D252" s="9">
        <v>37867</v>
      </c>
      <c r="E252" s="28">
        <f t="shared" si="13"/>
        <v>0.03329895890959298</v>
      </c>
      <c r="F252" s="9">
        <f t="shared" si="14"/>
        <v>37867</v>
      </c>
      <c r="G252" s="28">
        <f t="shared" si="15"/>
        <v>0.03329895890959298</v>
      </c>
    </row>
    <row r="253" spans="1:7" ht="30" customHeight="1">
      <c r="A253" s="2" t="s">
        <v>754</v>
      </c>
      <c r="B253" s="9">
        <v>0</v>
      </c>
      <c r="C253" s="28">
        <f t="shared" si="12"/>
        <v>0</v>
      </c>
      <c r="D253" s="9">
        <v>2639</v>
      </c>
      <c r="E253" s="28">
        <f t="shared" si="13"/>
        <v>0.002320647333097839</v>
      </c>
      <c r="F253" s="9">
        <f t="shared" si="14"/>
        <v>2639</v>
      </c>
      <c r="G253" s="28">
        <f t="shared" si="15"/>
        <v>0.002320647333097839</v>
      </c>
    </row>
    <row r="254" spans="1:7" ht="30" customHeight="1">
      <c r="A254" s="2" t="s">
        <v>755</v>
      </c>
      <c r="B254" s="9">
        <v>0</v>
      </c>
      <c r="C254" s="28">
        <f t="shared" si="12"/>
        <v>0</v>
      </c>
      <c r="D254" s="9">
        <v>175929</v>
      </c>
      <c r="E254" s="28">
        <f t="shared" si="13"/>
        <v>0.15470601161976874</v>
      </c>
      <c r="F254" s="9">
        <f t="shared" si="14"/>
        <v>175929</v>
      </c>
      <c r="G254" s="28">
        <f t="shared" si="15"/>
        <v>0.15470601161976874</v>
      </c>
    </row>
    <row r="255" spans="1:7" ht="30" customHeight="1">
      <c r="A255" s="2" t="s">
        <v>756</v>
      </c>
      <c r="B255" s="9">
        <v>0</v>
      </c>
      <c r="C255" s="28">
        <f t="shared" si="12"/>
        <v>0</v>
      </c>
      <c r="D255" s="9">
        <v>1011</v>
      </c>
      <c r="E255" s="28">
        <f t="shared" si="13"/>
        <v>0.0008890392018802255</v>
      </c>
      <c r="F255" s="9">
        <f t="shared" si="14"/>
        <v>1011</v>
      </c>
      <c r="G255" s="28">
        <f t="shared" si="15"/>
        <v>0.0008890392018802255</v>
      </c>
    </row>
    <row r="256" spans="1:7" ht="30" customHeight="1">
      <c r="A256" s="2" t="s">
        <v>210</v>
      </c>
      <c r="B256" s="9">
        <v>0</v>
      </c>
      <c r="C256" s="28">
        <f t="shared" si="12"/>
        <v>0</v>
      </c>
      <c r="D256" s="9">
        <v>51255</v>
      </c>
      <c r="E256" s="28">
        <f t="shared" si="13"/>
        <v>0.04507191324665773</v>
      </c>
      <c r="F256" s="9">
        <f t="shared" si="14"/>
        <v>51255</v>
      </c>
      <c r="G256" s="28">
        <f t="shared" si="15"/>
        <v>0.04507191324665773</v>
      </c>
    </row>
    <row r="257" spans="1:7" ht="30" customHeight="1">
      <c r="A257" s="2" t="s">
        <v>37</v>
      </c>
      <c r="B257" s="9">
        <v>0</v>
      </c>
      <c r="C257" s="28">
        <f t="shared" si="12"/>
        <v>0</v>
      </c>
      <c r="D257" s="9">
        <v>39319</v>
      </c>
      <c r="E257" s="28">
        <f t="shared" si="13"/>
        <v>0.03457579859419247</v>
      </c>
      <c r="F257" s="9">
        <f t="shared" si="14"/>
        <v>39319</v>
      </c>
      <c r="G257" s="28">
        <f t="shared" si="15"/>
        <v>0.03457579859419247</v>
      </c>
    </row>
    <row r="258" spans="1:7" ht="30" customHeight="1">
      <c r="A258" s="2" t="s">
        <v>172</v>
      </c>
      <c r="B258" s="9">
        <v>0</v>
      </c>
      <c r="C258" s="28">
        <f t="shared" si="12"/>
        <v>0</v>
      </c>
      <c r="D258" s="9">
        <v>62156</v>
      </c>
      <c r="E258" s="28">
        <f t="shared" si="13"/>
        <v>0.054657883909067555</v>
      </c>
      <c r="F258" s="9">
        <f t="shared" si="14"/>
        <v>62156</v>
      </c>
      <c r="G258" s="28">
        <f t="shared" si="15"/>
        <v>0.054657883909067555</v>
      </c>
    </row>
    <row r="259" spans="1:7" ht="30" customHeight="1">
      <c r="A259" s="2" t="s">
        <v>757</v>
      </c>
      <c r="B259" s="9">
        <v>0</v>
      </c>
      <c r="C259" s="28">
        <f t="shared" si="12"/>
        <v>0</v>
      </c>
      <c r="D259" s="9">
        <v>52015</v>
      </c>
      <c r="E259" s="28">
        <f t="shared" si="13"/>
        <v>0.045740231538872335</v>
      </c>
      <c r="F259" s="9">
        <f t="shared" si="14"/>
        <v>52015</v>
      </c>
      <c r="G259" s="28">
        <f t="shared" si="15"/>
        <v>0.045740231538872335</v>
      </c>
    </row>
    <row r="260" spans="1:7" ht="30" customHeight="1">
      <c r="A260" s="2" t="s">
        <v>397</v>
      </c>
      <c r="B260" s="9">
        <v>0</v>
      </c>
      <c r="C260" s="28">
        <f t="shared" si="12"/>
        <v>0</v>
      </c>
      <c r="D260" s="9">
        <v>1415929</v>
      </c>
      <c r="E260" s="28">
        <f t="shared" si="13"/>
        <v>1.2451200673383442</v>
      </c>
      <c r="F260" s="9">
        <f t="shared" si="14"/>
        <v>1415929</v>
      </c>
      <c r="G260" s="28">
        <f t="shared" si="15"/>
        <v>1.2451200673383442</v>
      </c>
    </row>
    <row r="261" spans="1:7" ht="30" customHeight="1">
      <c r="A261" s="2" t="s">
        <v>466</v>
      </c>
      <c r="B261" s="9">
        <v>0</v>
      </c>
      <c r="C261" s="28">
        <f t="shared" si="12"/>
        <v>0</v>
      </c>
      <c r="D261" s="9">
        <v>14062</v>
      </c>
      <c r="E261" s="28">
        <f t="shared" si="13"/>
        <v>0.012365647138318232</v>
      </c>
      <c r="F261" s="9">
        <f t="shared" si="14"/>
        <v>14062</v>
      </c>
      <c r="G261" s="28">
        <f t="shared" si="15"/>
        <v>0.012365647138318232</v>
      </c>
    </row>
    <row r="262" spans="1:7" ht="30" customHeight="1">
      <c r="A262" s="2" t="s">
        <v>126</v>
      </c>
      <c r="B262" s="9">
        <v>0</v>
      </c>
      <c r="C262" s="28">
        <f t="shared" si="12"/>
        <v>0</v>
      </c>
      <c r="D262" s="9">
        <v>1065517</v>
      </c>
      <c r="E262" s="28">
        <f t="shared" si="13"/>
        <v>0.9369796075863623</v>
      </c>
      <c r="F262" s="9">
        <f t="shared" si="14"/>
        <v>1065517</v>
      </c>
      <c r="G262" s="28">
        <f t="shared" si="15"/>
        <v>0.9369796075863623</v>
      </c>
    </row>
    <row r="263" spans="1:7" ht="30" customHeight="1">
      <c r="A263" s="2" t="s">
        <v>758</v>
      </c>
      <c r="B263" s="9">
        <v>0</v>
      </c>
      <c r="C263" s="28">
        <f t="shared" si="12"/>
        <v>0</v>
      </c>
      <c r="D263" s="9">
        <v>141</v>
      </c>
      <c r="E263" s="28">
        <f t="shared" si="13"/>
        <v>0.00012399063052928963</v>
      </c>
      <c r="F263" s="9">
        <f t="shared" si="14"/>
        <v>141</v>
      </c>
      <c r="G263" s="28">
        <f t="shared" si="15"/>
        <v>0.00012399063052928963</v>
      </c>
    </row>
    <row r="264" spans="1:7" ht="30" customHeight="1">
      <c r="A264" s="2" t="s">
        <v>759</v>
      </c>
      <c r="B264" s="9">
        <v>0</v>
      </c>
      <c r="C264" s="28">
        <f t="shared" si="12"/>
        <v>0</v>
      </c>
      <c r="D264" s="9">
        <v>4852</v>
      </c>
      <c r="E264" s="28">
        <f t="shared" si="13"/>
        <v>0.004266684676085909</v>
      </c>
      <c r="F264" s="9">
        <f t="shared" si="14"/>
        <v>4852</v>
      </c>
      <c r="G264" s="28">
        <f t="shared" si="15"/>
        <v>0.004266684676085909</v>
      </c>
    </row>
    <row r="265" spans="1:7" ht="30" customHeight="1">
      <c r="A265" s="2" t="s">
        <v>760</v>
      </c>
      <c r="B265" s="9">
        <v>0</v>
      </c>
      <c r="C265" s="28">
        <f aca="true" t="shared" si="16" ref="C265:C315">(B265*100)/$F$315</f>
        <v>0</v>
      </c>
      <c r="D265" s="9">
        <v>33390</v>
      </c>
      <c r="E265" s="28">
        <f aca="true" t="shared" si="17" ref="E265:E315">(D265*100)/$F$315</f>
        <v>0.02936203654874454</v>
      </c>
      <c r="F265" s="9">
        <f aca="true" t="shared" si="18" ref="F265:F314">B265+D265</f>
        <v>33390</v>
      </c>
      <c r="G265" s="28">
        <f aca="true" t="shared" si="19" ref="G265:G315">(F265*100)/$F$315</f>
        <v>0.02936203654874454</v>
      </c>
    </row>
    <row r="266" spans="1:7" ht="30" customHeight="1">
      <c r="A266" s="2" t="s">
        <v>761</v>
      </c>
      <c r="B266" s="9">
        <v>0</v>
      </c>
      <c r="C266" s="28">
        <f t="shared" si="16"/>
        <v>0</v>
      </c>
      <c r="D266" s="9">
        <v>16311</v>
      </c>
      <c r="E266" s="28">
        <f t="shared" si="17"/>
        <v>0.0143433416635691</v>
      </c>
      <c r="F266" s="9">
        <f t="shared" si="18"/>
        <v>16311</v>
      </c>
      <c r="G266" s="28">
        <f t="shared" si="19"/>
        <v>0.0143433416635691</v>
      </c>
    </row>
    <row r="267" spans="1:7" ht="30" customHeight="1">
      <c r="A267" s="2" t="s">
        <v>431</v>
      </c>
      <c r="B267" s="9">
        <v>0</v>
      </c>
      <c r="C267" s="28">
        <f t="shared" si="16"/>
        <v>0</v>
      </c>
      <c r="D267" s="9">
        <v>1024</v>
      </c>
      <c r="E267" s="28">
        <f t="shared" si="17"/>
        <v>0.0009004709621417913</v>
      </c>
      <c r="F267" s="9">
        <f t="shared" si="18"/>
        <v>1024</v>
      </c>
      <c r="G267" s="28">
        <f t="shared" si="19"/>
        <v>0.0009004709621417913</v>
      </c>
    </row>
    <row r="268" spans="1:7" ht="30" customHeight="1">
      <c r="A268" s="2" t="s">
        <v>127</v>
      </c>
      <c r="B268" s="9">
        <v>0</v>
      </c>
      <c r="C268" s="28">
        <f t="shared" si="16"/>
        <v>0</v>
      </c>
      <c r="D268" s="9">
        <v>560786</v>
      </c>
      <c r="E268" s="28">
        <f t="shared" si="17"/>
        <v>0.4931362392340298</v>
      </c>
      <c r="F268" s="9">
        <f t="shared" si="18"/>
        <v>560786</v>
      </c>
      <c r="G268" s="28">
        <f t="shared" si="19"/>
        <v>0.4931362392340298</v>
      </c>
    </row>
    <row r="269" spans="1:7" ht="30" customHeight="1">
      <c r="A269" s="2" t="s">
        <v>762</v>
      </c>
      <c r="B269" s="9">
        <v>0</v>
      </c>
      <c r="C269" s="28">
        <f t="shared" si="16"/>
        <v>0</v>
      </c>
      <c r="D269" s="9">
        <v>8345</v>
      </c>
      <c r="E269" s="28">
        <f t="shared" si="17"/>
        <v>0.007338310721751219</v>
      </c>
      <c r="F269" s="9">
        <f t="shared" si="18"/>
        <v>8345</v>
      </c>
      <c r="G269" s="28">
        <f t="shared" si="19"/>
        <v>0.007338310721751219</v>
      </c>
    </row>
    <row r="270" spans="1:7" ht="30" customHeight="1">
      <c r="A270" s="2" t="s">
        <v>763</v>
      </c>
      <c r="B270" s="9">
        <v>0</v>
      </c>
      <c r="C270" s="28">
        <f t="shared" si="16"/>
        <v>0</v>
      </c>
      <c r="D270" s="9">
        <v>38856</v>
      </c>
      <c r="E270" s="28">
        <f t="shared" si="17"/>
        <v>0.03416865205564594</v>
      </c>
      <c r="F270" s="9">
        <f t="shared" si="18"/>
        <v>38856</v>
      </c>
      <c r="G270" s="28">
        <f t="shared" si="19"/>
        <v>0.03416865205564594</v>
      </c>
    </row>
    <row r="271" spans="1:7" ht="30" customHeight="1">
      <c r="A271" s="2" t="s">
        <v>764</v>
      </c>
      <c r="B271" s="9">
        <v>0</v>
      </c>
      <c r="C271" s="28">
        <f t="shared" si="16"/>
        <v>0</v>
      </c>
      <c r="D271" s="9">
        <v>8527</v>
      </c>
      <c r="E271" s="28">
        <f t="shared" si="17"/>
        <v>0.007498355365413139</v>
      </c>
      <c r="F271" s="9">
        <f t="shared" si="18"/>
        <v>8527</v>
      </c>
      <c r="G271" s="28">
        <f t="shared" si="19"/>
        <v>0.007498355365413139</v>
      </c>
    </row>
    <row r="272" spans="1:7" ht="30" customHeight="1">
      <c r="A272" s="2" t="s">
        <v>765</v>
      </c>
      <c r="B272" s="9">
        <v>0</v>
      </c>
      <c r="C272" s="28">
        <f t="shared" si="16"/>
        <v>0</v>
      </c>
      <c r="D272" s="9">
        <v>70032</v>
      </c>
      <c r="E272" s="28">
        <f t="shared" si="17"/>
        <v>0.06158377189522844</v>
      </c>
      <c r="F272" s="9">
        <f t="shared" si="18"/>
        <v>70032</v>
      </c>
      <c r="G272" s="28">
        <f t="shared" si="19"/>
        <v>0.06158377189522844</v>
      </c>
    </row>
    <row r="273" spans="1:7" ht="30" customHeight="1">
      <c r="A273" s="2" t="s">
        <v>94</v>
      </c>
      <c r="B273" s="9">
        <v>0</v>
      </c>
      <c r="C273" s="28">
        <f t="shared" si="16"/>
        <v>0</v>
      </c>
      <c r="D273" s="9">
        <v>3195308</v>
      </c>
      <c r="E273" s="28">
        <f t="shared" si="17"/>
        <v>2.8098457706048463</v>
      </c>
      <c r="F273" s="9">
        <f t="shared" si="18"/>
        <v>3195308</v>
      </c>
      <c r="G273" s="28">
        <f t="shared" si="19"/>
        <v>2.8098457706048463</v>
      </c>
    </row>
    <row r="274" spans="1:7" ht="30" customHeight="1">
      <c r="A274" s="2" t="s">
        <v>766</v>
      </c>
      <c r="B274" s="9">
        <v>0</v>
      </c>
      <c r="C274" s="28">
        <f t="shared" si="16"/>
        <v>0</v>
      </c>
      <c r="D274" s="9">
        <v>13025</v>
      </c>
      <c r="E274" s="28">
        <f t="shared" si="17"/>
        <v>0.011453744415914874</v>
      </c>
      <c r="F274" s="9">
        <f t="shared" si="18"/>
        <v>13025</v>
      </c>
      <c r="G274" s="28">
        <f t="shared" si="19"/>
        <v>0.011453744415914874</v>
      </c>
    </row>
    <row r="275" spans="1:7" ht="30" customHeight="1">
      <c r="A275" s="2" t="s">
        <v>93</v>
      </c>
      <c r="B275" s="9">
        <v>0</v>
      </c>
      <c r="C275" s="28">
        <f t="shared" si="16"/>
        <v>0</v>
      </c>
      <c r="D275" s="9">
        <v>1565707</v>
      </c>
      <c r="E275" s="28">
        <f t="shared" si="17"/>
        <v>1.3768297741427125</v>
      </c>
      <c r="F275" s="9">
        <f t="shared" si="18"/>
        <v>1565707</v>
      </c>
      <c r="G275" s="28">
        <f t="shared" si="19"/>
        <v>1.3768297741427125</v>
      </c>
    </row>
    <row r="276" spans="1:7" ht="30" customHeight="1">
      <c r="A276" s="2" t="s">
        <v>767</v>
      </c>
      <c r="B276" s="9">
        <v>0</v>
      </c>
      <c r="C276" s="28">
        <f t="shared" si="16"/>
        <v>0</v>
      </c>
      <c r="D276" s="9">
        <v>101961</v>
      </c>
      <c r="E276" s="28">
        <f t="shared" si="17"/>
        <v>0.08966105446380779</v>
      </c>
      <c r="F276" s="9">
        <f t="shared" si="18"/>
        <v>101961</v>
      </c>
      <c r="G276" s="28">
        <f t="shared" si="19"/>
        <v>0.08966105446380779</v>
      </c>
    </row>
    <row r="277" spans="1:7" ht="30" customHeight="1">
      <c r="A277" s="2" t="s">
        <v>768</v>
      </c>
      <c r="B277" s="9">
        <v>0</v>
      </c>
      <c r="C277" s="28">
        <f t="shared" si="16"/>
        <v>0</v>
      </c>
      <c r="D277" s="9">
        <v>140494</v>
      </c>
      <c r="E277" s="28">
        <f t="shared" si="17"/>
        <v>0.12354567124526253</v>
      </c>
      <c r="F277" s="9">
        <f t="shared" si="18"/>
        <v>140494</v>
      </c>
      <c r="G277" s="28">
        <f t="shared" si="19"/>
        <v>0.12354567124526253</v>
      </c>
    </row>
    <row r="278" spans="1:7" ht="30" customHeight="1">
      <c r="A278" s="2" t="s">
        <v>331</v>
      </c>
      <c r="B278" s="9">
        <v>0</v>
      </c>
      <c r="C278" s="28">
        <f t="shared" si="16"/>
        <v>0</v>
      </c>
      <c r="D278" s="9">
        <v>1743503</v>
      </c>
      <c r="E278" s="28">
        <f t="shared" si="17"/>
        <v>1.533177562409277</v>
      </c>
      <c r="F278" s="9">
        <f t="shared" si="18"/>
        <v>1743503</v>
      </c>
      <c r="G278" s="28">
        <f t="shared" si="19"/>
        <v>1.533177562409277</v>
      </c>
    </row>
    <row r="279" spans="1:7" ht="30" customHeight="1">
      <c r="A279" s="2" t="s">
        <v>769</v>
      </c>
      <c r="B279" s="9">
        <v>0</v>
      </c>
      <c r="C279" s="28">
        <f t="shared" si="16"/>
        <v>0</v>
      </c>
      <c r="D279" s="9">
        <v>469112</v>
      </c>
      <c r="E279" s="28">
        <f t="shared" si="17"/>
        <v>0.4125212246018164</v>
      </c>
      <c r="F279" s="9">
        <f t="shared" si="18"/>
        <v>469112</v>
      </c>
      <c r="G279" s="28">
        <f t="shared" si="19"/>
        <v>0.4125212246018164</v>
      </c>
    </row>
    <row r="280" spans="1:7" ht="30" customHeight="1">
      <c r="A280" s="2" t="s">
        <v>770</v>
      </c>
      <c r="B280" s="9">
        <v>0</v>
      </c>
      <c r="C280" s="28">
        <f t="shared" si="16"/>
        <v>0</v>
      </c>
      <c r="D280" s="9">
        <v>179930</v>
      </c>
      <c r="E280" s="28">
        <f t="shared" si="17"/>
        <v>0.1582243556818091</v>
      </c>
      <c r="F280" s="9">
        <f t="shared" si="18"/>
        <v>179930</v>
      </c>
      <c r="G280" s="28">
        <f t="shared" si="19"/>
        <v>0.1582243556818091</v>
      </c>
    </row>
    <row r="281" spans="1:7" ht="30" customHeight="1">
      <c r="A281" s="2" t="s">
        <v>771</v>
      </c>
      <c r="B281" s="9">
        <v>0</v>
      </c>
      <c r="C281" s="28">
        <f t="shared" si="16"/>
        <v>0</v>
      </c>
      <c r="D281" s="9">
        <v>5713</v>
      </c>
      <c r="E281" s="28">
        <f t="shared" si="17"/>
        <v>0.005023818951871146</v>
      </c>
      <c r="F281" s="9">
        <f t="shared" si="18"/>
        <v>5713</v>
      </c>
      <c r="G281" s="28">
        <f t="shared" si="19"/>
        <v>0.005023818951871146</v>
      </c>
    </row>
    <row r="282" spans="1:7" ht="30" customHeight="1">
      <c r="A282" s="2" t="s">
        <v>521</v>
      </c>
      <c r="B282" s="9">
        <v>0</v>
      </c>
      <c r="C282" s="28">
        <f t="shared" si="16"/>
        <v>0</v>
      </c>
      <c r="D282" s="9">
        <v>1880568</v>
      </c>
      <c r="E282" s="28">
        <f t="shared" si="17"/>
        <v>1.653707887044008</v>
      </c>
      <c r="F282" s="9">
        <f t="shared" si="18"/>
        <v>1880568</v>
      </c>
      <c r="G282" s="28">
        <f t="shared" si="19"/>
        <v>1.653707887044008</v>
      </c>
    </row>
    <row r="283" spans="1:7" ht="30" customHeight="1">
      <c r="A283" s="2" t="s">
        <v>493</v>
      </c>
      <c r="B283" s="9">
        <v>0</v>
      </c>
      <c r="C283" s="28">
        <f t="shared" si="16"/>
        <v>0</v>
      </c>
      <c r="D283" s="9">
        <v>52879</v>
      </c>
      <c r="E283" s="28">
        <f t="shared" si="17"/>
        <v>0.046500003913179475</v>
      </c>
      <c r="F283" s="9">
        <f t="shared" si="18"/>
        <v>52879</v>
      </c>
      <c r="G283" s="28">
        <f t="shared" si="19"/>
        <v>0.046500003913179475</v>
      </c>
    </row>
    <row r="284" spans="1:7" ht="30" customHeight="1">
      <c r="A284" s="2" t="s">
        <v>128</v>
      </c>
      <c r="B284" s="9">
        <v>0</v>
      </c>
      <c r="C284" s="28">
        <f t="shared" si="16"/>
        <v>0</v>
      </c>
      <c r="D284" s="9">
        <v>1292423</v>
      </c>
      <c r="E284" s="28">
        <f t="shared" si="17"/>
        <v>1.1365130686564262</v>
      </c>
      <c r="F284" s="9">
        <f t="shared" si="18"/>
        <v>1292423</v>
      </c>
      <c r="G284" s="28">
        <f t="shared" si="19"/>
        <v>1.1365130686564262</v>
      </c>
    </row>
    <row r="285" spans="1:7" ht="30" customHeight="1">
      <c r="A285" s="2" t="s">
        <v>772</v>
      </c>
      <c r="B285" s="9">
        <v>0</v>
      </c>
      <c r="C285" s="28">
        <f t="shared" si="16"/>
        <v>0</v>
      </c>
      <c r="D285" s="9">
        <v>11911</v>
      </c>
      <c r="E285" s="28">
        <f t="shared" si="17"/>
        <v>0.01047413049811609</v>
      </c>
      <c r="F285" s="9">
        <f t="shared" si="18"/>
        <v>11911</v>
      </c>
      <c r="G285" s="28">
        <f t="shared" si="19"/>
        <v>0.01047413049811609</v>
      </c>
    </row>
    <row r="286" spans="1:7" ht="30" customHeight="1">
      <c r="A286" s="2" t="s">
        <v>184</v>
      </c>
      <c r="B286" s="9">
        <v>0</v>
      </c>
      <c r="C286" s="28">
        <f t="shared" si="16"/>
        <v>0</v>
      </c>
      <c r="D286" s="9">
        <v>3357024</v>
      </c>
      <c r="E286" s="28">
        <f t="shared" si="17"/>
        <v>2.952053350794028</v>
      </c>
      <c r="F286" s="9">
        <f t="shared" si="18"/>
        <v>3357024</v>
      </c>
      <c r="G286" s="28">
        <f t="shared" si="19"/>
        <v>2.952053350794028</v>
      </c>
    </row>
    <row r="287" spans="1:7" ht="30" customHeight="1">
      <c r="A287" s="2" t="s">
        <v>773</v>
      </c>
      <c r="B287" s="9">
        <v>0</v>
      </c>
      <c r="C287" s="28">
        <f t="shared" si="16"/>
        <v>0</v>
      </c>
      <c r="D287" s="9">
        <v>21546</v>
      </c>
      <c r="E287" s="28">
        <f t="shared" si="17"/>
        <v>0.018946823584284213</v>
      </c>
      <c r="F287" s="9">
        <f t="shared" si="18"/>
        <v>21546</v>
      </c>
      <c r="G287" s="28">
        <f t="shared" si="19"/>
        <v>0.018946823584284213</v>
      </c>
    </row>
    <row r="288" spans="1:7" ht="30" customHeight="1">
      <c r="A288" s="2" t="s">
        <v>774</v>
      </c>
      <c r="B288" s="9">
        <v>0</v>
      </c>
      <c r="C288" s="28">
        <f t="shared" si="16"/>
        <v>0</v>
      </c>
      <c r="D288" s="9">
        <v>59941</v>
      </c>
      <c r="E288" s="28">
        <f t="shared" si="17"/>
        <v>0.05271008783373155</v>
      </c>
      <c r="F288" s="9">
        <f t="shared" si="18"/>
        <v>59941</v>
      </c>
      <c r="G288" s="28">
        <f t="shared" si="19"/>
        <v>0.05271008783373155</v>
      </c>
    </row>
    <row r="289" spans="1:7" ht="30" customHeight="1">
      <c r="A289" s="2" t="s">
        <v>398</v>
      </c>
      <c r="B289" s="9">
        <v>0</v>
      </c>
      <c r="C289" s="28">
        <f t="shared" si="16"/>
        <v>0</v>
      </c>
      <c r="D289" s="9">
        <v>249224</v>
      </c>
      <c r="E289" s="28">
        <f t="shared" si="17"/>
        <v>0.2191591553406502</v>
      </c>
      <c r="F289" s="9">
        <f t="shared" si="18"/>
        <v>249224</v>
      </c>
      <c r="G289" s="28">
        <f t="shared" si="19"/>
        <v>0.2191591553406502</v>
      </c>
    </row>
    <row r="290" spans="1:7" ht="30" customHeight="1">
      <c r="A290" s="2" t="s">
        <v>775</v>
      </c>
      <c r="B290" s="9">
        <v>0</v>
      </c>
      <c r="C290" s="28">
        <f t="shared" si="16"/>
        <v>0</v>
      </c>
      <c r="D290" s="9">
        <v>116</v>
      </c>
      <c r="E290" s="28">
        <f t="shared" si="17"/>
        <v>0.00010200647618012479</v>
      </c>
      <c r="F290" s="9">
        <f t="shared" si="18"/>
        <v>116</v>
      </c>
      <c r="G290" s="28">
        <f t="shared" si="19"/>
        <v>0.00010200647618012479</v>
      </c>
    </row>
    <row r="291" spans="1:7" ht="30" customHeight="1">
      <c r="A291" s="2" t="s">
        <v>186</v>
      </c>
      <c r="B291" s="9">
        <v>0</v>
      </c>
      <c r="C291" s="28">
        <f t="shared" si="16"/>
        <v>0</v>
      </c>
      <c r="D291" s="9">
        <v>351323</v>
      </c>
      <c r="E291" s="28">
        <f t="shared" si="17"/>
        <v>0.30894156233646536</v>
      </c>
      <c r="F291" s="9">
        <f t="shared" si="18"/>
        <v>351323</v>
      </c>
      <c r="G291" s="28">
        <f t="shared" si="19"/>
        <v>0.30894156233646536</v>
      </c>
    </row>
    <row r="292" spans="1:7" ht="30" customHeight="1">
      <c r="A292" s="2" t="s">
        <v>776</v>
      </c>
      <c r="B292" s="9">
        <v>0</v>
      </c>
      <c r="C292" s="28">
        <f t="shared" si="16"/>
        <v>0</v>
      </c>
      <c r="D292" s="9">
        <v>294897</v>
      </c>
      <c r="E292" s="28">
        <f t="shared" si="17"/>
        <v>0.2593224466042264</v>
      </c>
      <c r="F292" s="9">
        <f t="shared" si="18"/>
        <v>294897</v>
      </c>
      <c r="G292" s="28">
        <f t="shared" si="19"/>
        <v>0.2593224466042264</v>
      </c>
    </row>
    <row r="293" spans="1:7" ht="30" customHeight="1">
      <c r="A293" s="2" t="s">
        <v>777</v>
      </c>
      <c r="B293" s="9">
        <v>0</v>
      </c>
      <c r="C293" s="28">
        <f t="shared" si="16"/>
        <v>0</v>
      </c>
      <c r="D293" s="9">
        <v>1185</v>
      </c>
      <c r="E293" s="28">
        <f t="shared" si="17"/>
        <v>0.0010420489161504128</v>
      </c>
      <c r="F293" s="9">
        <f t="shared" si="18"/>
        <v>1185</v>
      </c>
      <c r="G293" s="28">
        <f t="shared" si="19"/>
        <v>0.0010420489161504128</v>
      </c>
    </row>
    <row r="294" spans="1:7" ht="30" customHeight="1">
      <c r="A294" s="2" t="s">
        <v>778</v>
      </c>
      <c r="B294" s="9">
        <v>0</v>
      </c>
      <c r="C294" s="28">
        <f t="shared" si="16"/>
        <v>0</v>
      </c>
      <c r="D294" s="9">
        <v>9451</v>
      </c>
      <c r="E294" s="28">
        <f t="shared" si="17"/>
        <v>0.00831088971015827</v>
      </c>
      <c r="F294" s="9">
        <f t="shared" si="18"/>
        <v>9451</v>
      </c>
      <c r="G294" s="28">
        <f t="shared" si="19"/>
        <v>0.00831088971015827</v>
      </c>
    </row>
    <row r="295" spans="1:7" ht="30" customHeight="1">
      <c r="A295" s="2" t="s">
        <v>352</v>
      </c>
      <c r="B295" s="9">
        <v>0</v>
      </c>
      <c r="C295" s="28">
        <f t="shared" si="16"/>
        <v>0</v>
      </c>
      <c r="D295" s="9">
        <v>515</v>
      </c>
      <c r="E295" s="28">
        <f t="shared" si="17"/>
        <v>0.00045287357959279543</v>
      </c>
      <c r="F295" s="9">
        <f t="shared" si="18"/>
        <v>515</v>
      </c>
      <c r="G295" s="28">
        <f t="shared" si="19"/>
        <v>0.00045287357959279543</v>
      </c>
    </row>
    <row r="296" spans="1:7" ht="30" customHeight="1">
      <c r="A296" s="2" t="s">
        <v>95</v>
      </c>
      <c r="B296" s="9">
        <v>0</v>
      </c>
      <c r="C296" s="28">
        <f t="shared" si="16"/>
        <v>0</v>
      </c>
      <c r="D296" s="9">
        <v>111095</v>
      </c>
      <c r="E296" s="28">
        <f t="shared" si="17"/>
        <v>0.09769318509681865</v>
      </c>
      <c r="F296" s="9">
        <f t="shared" si="18"/>
        <v>111095</v>
      </c>
      <c r="G296" s="28">
        <f t="shared" si="19"/>
        <v>0.09769318509681865</v>
      </c>
    </row>
    <row r="297" spans="1:7" ht="30" customHeight="1">
      <c r="A297" s="2" t="s">
        <v>779</v>
      </c>
      <c r="B297" s="9">
        <v>0</v>
      </c>
      <c r="C297" s="28">
        <f t="shared" si="16"/>
        <v>0</v>
      </c>
      <c r="D297" s="9">
        <v>2382</v>
      </c>
      <c r="E297" s="28">
        <f t="shared" si="17"/>
        <v>0.0020946502263884245</v>
      </c>
      <c r="F297" s="9">
        <f t="shared" si="18"/>
        <v>2382</v>
      </c>
      <c r="G297" s="28">
        <f t="shared" si="19"/>
        <v>0.0020946502263884245</v>
      </c>
    </row>
    <row r="298" spans="1:7" ht="30" customHeight="1">
      <c r="A298" s="2" t="s">
        <v>780</v>
      </c>
      <c r="B298" s="9">
        <v>0</v>
      </c>
      <c r="C298" s="28">
        <f t="shared" si="16"/>
        <v>0</v>
      </c>
      <c r="D298" s="9">
        <v>34540</v>
      </c>
      <c r="E298" s="28">
        <f t="shared" si="17"/>
        <v>0.030373307648806126</v>
      </c>
      <c r="F298" s="9">
        <f t="shared" si="18"/>
        <v>34540</v>
      </c>
      <c r="G298" s="28">
        <f t="shared" si="19"/>
        <v>0.030373307648806126</v>
      </c>
    </row>
    <row r="299" spans="1:7" ht="30" customHeight="1">
      <c r="A299" s="2" t="s">
        <v>781</v>
      </c>
      <c r="B299" s="9">
        <v>0</v>
      </c>
      <c r="C299" s="28">
        <f t="shared" si="16"/>
        <v>0</v>
      </c>
      <c r="D299" s="9">
        <v>3609</v>
      </c>
      <c r="E299" s="28">
        <f t="shared" si="17"/>
        <v>0.0031736325218454345</v>
      </c>
      <c r="F299" s="9">
        <f t="shared" si="18"/>
        <v>3609</v>
      </c>
      <c r="G299" s="28">
        <f t="shared" si="19"/>
        <v>0.0031736325218454345</v>
      </c>
    </row>
    <row r="300" spans="1:7" ht="30" customHeight="1">
      <c r="A300" s="2" t="s">
        <v>782</v>
      </c>
      <c r="B300" s="9">
        <v>0</v>
      </c>
      <c r="C300" s="28">
        <f t="shared" si="16"/>
        <v>0</v>
      </c>
      <c r="D300" s="9">
        <v>37173</v>
      </c>
      <c r="E300" s="28">
        <f t="shared" si="17"/>
        <v>0.03268867878486016</v>
      </c>
      <c r="F300" s="9">
        <f t="shared" si="18"/>
        <v>37173</v>
      </c>
      <c r="G300" s="28">
        <f t="shared" si="19"/>
        <v>0.03268867878486016</v>
      </c>
    </row>
    <row r="301" spans="1:7" ht="30" customHeight="1">
      <c r="A301" s="2" t="s">
        <v>97</v>
      </c>
      <c r="B301" s="9">
        <v>0</v>
      </c>
      <c r="C301" s="28">
        <f t="shared" si="16"/>
        <v>0</v>
      </c>
      <c r="D301" s="9">
        <v>2906595</v>
      </c>
      <c r="E301" s="28">
        <f t="shared" si="17"/>
        <v>2.5559613244204296</v>
      </c>
      <c r="F301" s="9">
        <f t="shared" si="18"/>
        <v>2906595</v>
      </c>
      <c r="G301" s="28">
        <f t="shared" si="19"/>
        <v>2.5559613244204296</v>
      </c>
    </row>
    <row r="302" spans="1:7" ht="30" customHeight="1">
      <c r="A302" s="2" t="s">
        <v>783</v>
      </c>
      <c r="B302" s="9">
        <v>0</v>
      </c>
      <c r="C302" s="28">
        <f t="shared" si="16"/>
        <v>0</v>
      </c>
      <c r="D302" s="9">
        <v>292923</v>
      </c>
      <c r="E302" s="28">
        <f t="shared" si="17"/>
        <v>0.2575865777768163</v>
      </c>
      <c r="F302" s="9">
        <f t="shared" si="18"/>
        <v>292923</v>
      </c>
      <c r="G302" s="28">
        <f t="shared" si="19"/>
        <v>0.2575865777768163</v>
      </c>
    </row>
    <row r="303" spans="1:7" ht="30" customHeight="1">
      <c r="A303" s="2" t="s">
        <v>130</v>
      </c>
      <c r="B303" s="9">
        <v>0</v>
      </c>
      <c r="C303" s="28">
        <f t="shared" si="16"/>
        <v>0</v>
      </c>
      <c r="D303" s="9">
        <v>842333</v>
      </c>
      <c r="E303" s="28">
        <f t="shared" si="17"/>
        <v>0.7407191474158022</v>
      </c>
      <c r="F303" s="9">
        <f t="shared" si="18"/>
        <v>842333</v>
      </c>
      <c r="G303" s="28">
        <f t="shared" si="19"/>
        <v>0.7407191474158022</v>
      </c>
    </row>
    <row r="304" spans="1:7" ht="30" customHeight="1">
      <c r="A304" s="2" t="s">
        <v>784</v>
      </c>
      <c r="B304" s="9">
        <v>0</v>
      </c>
      <c r="C304" s="28">
        <f t="shared" si="16"/>
        <v>0</v>
      </c>
      <c r="D304" s="9">
        <v>154791</v>
      </c>
      <c r="E304" s="28">
        <f t="shared" si="17"/>
        <v>0.13611796943446292</v>
      </c>
      <c r="F304" s="9">
        <f t="shared" si="18"/>
        <v>154791</v>
      </c>
      <c r="G304" s="28">
        <f t="shared" si="19"/>
        <v>0.13611796943446292</v>
      </c>
    </row>
    <row r="305" spans="1:7" ht="30" customHeight="1">
      <c r="A305" s="2" t="s">
        <v>785</v>
      </c>
      <c r="B305" s="9">
        <v>0</v>
      </c>
      <c r="C305" s="28">
        <f t="shared" si="16"/>
        <v>0</v>
      </c>
      <c r="D305" s="9">
        <v>324812</v>
      </c>
      <c r="E305" s="28">
        <f t="shared" si="17"/>
        <v>0.285628685698437</v>
      </c>
      <c r="F305" s="9">
        <f t="shared" si="18"/>
        <v>324812</v>
      </c>
      <c r="G305" s="28">
        <f t="shared" si="19"/>
        <v>0.285628685698437</v>
      </c>
    </row>
    <row r="306" spans="1:7" ht="30" customHeight="1">
      <c r="A306" s="2" t="s">
        <v>469</v>
      </c>
      <c r="B306" s="9">
        <v>0</v>
      </c>
      <c r="C306" s="28">
        <f t="shared" si="16"/>
        <v>0</v>
      </c>
      <c r="D306" s="9">
        <v>112159</v>
      </c>
      <c r="E306" s="28">
        <f t="shared" si="17"/>
        <v>0.09862883070591912</v>
      </c>
      <c r="F306" s="9">
        <f t="shared" si="18"/>
        <v>112159</v>
      </c>
      <c r="G306" s="28">
        <f t="shared" si="19"/>
        <v>0.09862883070591912</v>
      </c>
    </row>
    <row r="307" spans="1:7" ht="30" customHeight="1">
      <c r="A307" s="2" t="s">
        <v>786</v>
      </c>
      <c r="B307" s="9">
        <v>0</v>
      </c>
      <c r="C307" s="28">
        <f t="shared" si="16"/>
        <v>0</v>
      </c>
      <c r="D307" s="9">
        <v>176932</v>
      </c>
      <c r="E307" s="28">
        <f t="shared" si="17"/>
        <v>0.15558801589225724</v>
      </c>
      <c r="F307" s="9">
        <f t="shared" si="18"/>
        <v>176932</v>
      </c>
      <c r="G307" s="28">
        <f t="shared" si="19"/>
        <v>0.15558801589225724</v>
      </c>
    </row>
    <row r="308" spans="1:7" ht="30" customHeight="1">
      <c r="A308" s="2" t="s">
        <v>787</v>
      </c>
      <c r="B308" s="9">
        <v>0</v>
      </c>
      <c r="C308" s="28">
        <f t="shared" si="16"/>
        <v>0</v>
      </c>
      <c r="D308" s="9">
        <v>50253</v>
      </c>
      <c r="E308" s="28">
        <f t="shared" si="17"/>
        <v>0.0441907883403432</v>
      </c>
      <c r="F308" s="9">
        <f t="shared" si="18"/>
        <v>50253</v>
      </c>
      <c r="G308" s="28">
        <f t="shared" si="19"/>
        <v>0.0441907883403432</v>
      </c>
    </row>
    <row r="309" spans="1:7" ht="30" customHeight="1">
      <c r="A309" s="2" t="s">
        <v>788</v>
      </c>
      <c r="B309" s="9">
        <v>0</v>
      </c>
      <c r="C309" s="28">
        <f t="shared" si="16"/>
        <v>0</v>
      </c>
      <c r="D309" s="9">
        <v>485</v>
      </c>
      <c r="E309" s="28">
        <f t="shared" si="17"/>
        <v>0.0004264925943737976</v>
      </c>
      <c r="F309" s="9">
        <f t="shared" si="18"/>
        <v>485</v>
      </c>
      <c r="G309" s="28">
        <f t="shared" si="19"/>
        <v>0.0004264925943737976</v>
      </c>
    </row>
    <row r="310" spans="1:7" ht="30" customHeight="1">
      <c r="A310" s="2" t="s">
        <v>789</v>
      </c>
      <c r="B310" s="9">
        <v>0</v>
      </c>
      <c r="C310" s="28">
        <f t="shared" si="16"/>
        <v>0</v>
      </c>
      <c r="D310" s="9">
        <v>120589</v>
      </c>
      <c r="E310" s="28">
        <f t="shared" si="17"/>
        <v>0.10604188755245748</v>
      </c>
      <c r="F310" s="9">
        <f t="shared" si="18"/>
        <v>120589</v>
      </c>
      <c r="G310" s="28">
        <f t="shared" si="19"/>
        <v>0.10604188755245748</v>
      </c>
    </row>
    <row r="311" spans="1:7" ht="30" customHeight="1">
      <c r="A311" s="2" t="s">
        <v>495</v>
      </c>
      <c r="B311" s="9">
        <v>0</v>
      </c>
      <c r="C311" s="28">
        <f t="shared" si="16"/>
        <v>0</v>
      </c>
      <c r="D311" s="9">
        <v>13848</v>
      </c>
      <c r="E311" s="28">
        <f t="shared" si="17"/>
        <v>0.01217746277708938</v>
      </c>
      <c r="F311" s="9">
        <f t="shared" si="18"/>
        <v>13848</v>
      </c>
      <c r="G311" s="28">
        <f t="shared" si="19"/>
        <v>0.01217746277708938</v>
      </c>
    </row>
    <row r="312" spans="1:7" ht="30" customHeight="1">
      <c r="A312" s="2" t="s">
        <v>239</v>
      </c>
      <c r="B312" s="9">
        <v>0</v>
      </c>
      <c r="C312" s="28">
        <f t="shared" si="16"/>
        <v>0</v>
      </c>
      <c r="D312" s="9">
        <v>480916</v>
      </c>
      <c r="E312" s="28">
        <f t="shared" si="17"/>
        <v>0.42290126291931807</v>
      </c>
      <c r="F312" s="9">
        <f t="shared" si="18"/>
        <v>480916</v>
      </c>
      <c r="G312" s="28">
        <f t="shared" si="19"/>
        <v>0.42290126291931807</v>
      </c>
    </row>
    <row r="313" spans="1:7" ht="30" customHeight="1">
      <c r="A313" s="2" t="s">
        <v>43</v>
      </c>
      <c r="B313" s="9">
        <v>0</v>
      </c>
      <c r="C313" s="28">
        <f t="shared" si="16"/>
        <v>0</v>
      </c>
      <c r="D313" s="9">
        <v>770209</v>
      </c>
      <c r="E313" s="28">
        <f t="shared" si="17"/>
        <v>0.6772957414846357</v>
      </c>
      <c r="F313" s="9">
        <f t="shared" si="18"/>
        <v>770209</v>
      </c>
      <c r="G313" s="28">
        <f t="shared" si="19"/>
        <v>0.6772957414846357</v>
      </c>
    </row>
    <row r="314" spans="1:7" ht="30" customHeight="1">
      <c r="A314" s="2" t="s">
        <v>187</v>
      </c>
      <c r="B314" s="9">
        <v>0</v>
      </c>
      <c r="C314" s="28">
        <f t="shared" si="16"/>
        <v>0</v>
      </c>
      <c r="D314" s="9">
        <v>711882</v>
      </c>
      <c r="E314" s="28">
        <f t="shared" si="17"/>
        <v>0.6260049506556862</v>
      </c>
      <c r="F314" s="9">
        <f t="shared" si="18"/>
        <v>711882</v>
      </c>
      <c r="G314" s="28">
        <f t="shared" si="19"/>
        <v>0.6260049506556862</v>
      </c>
    </row>
    <row r="315" spans="1:7" ht="30" customHeight="1">
      <c r="A315" s="19" t="s">
        <v>156</v>
      </c>
      <c r="B315" s="12">
        <f>SUM(B8:B314)</f>
        <v>78421196</v>
      </c>
      <c r="C315" s="22">
        <f t="shared" si="16"/>
        <v>68.9609470844043</v>
      </c>
      <c r="D315" s="12">
        <f>SUM(D8:D314)</f>
        <v>35297074</v>
      </c>
      <c r="E315" s="22">
        <f t="shared" si="17"/>
        <v>31.039052915595708</v>
      </c>
      <c r="F315" s="12">
        <f>SUM(F8:F314)</f>
        <v>113718270</v>
      </c>
      <c r="G315" s="22">
        <f t="shared" si="19"/>
        <v>100</v>
      </c>
    </row>
    <row r="316" spans="1:7" ht="30" customHeight="1">
      <c r="A316" s="35" t="s">
        <v>562</v>
      </c>
      <c r="B316" s="35"/>
      <c r="C316" s="35"/>
      <c r="D316" s="35"/>
      <c r="E316" s="35"/>
      <c r="F316" s="35"/>
      <c r="G316" s="35"/>
    </row>
    <row r="317" spans="1:7" ht="15" customHeight="1">
      <c r="A317" s="32" t="s">
        <v>563</v>
      </c>
      <c r="B317" s="32"/>
      <c r="C317" s="32"/>
      <c r="D317" s="32"/>
      <c r="E317" s="32"/>
      <c r="F317" s="32"/>
      <c r="G317" s="32"/>
    </row>
  </sheetData>
  <mergeCells count="8">
    <mergeCell ref="A316:G316"/>
    <mergeCell ref="A317:G317"/>
    <mergeCell ref="A2:G2"/>
    <mergeCell ref="A4:G4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portrait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5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36"/>
      <c r="B2" s="37"/>
      <c r="C2" s="37"/>
      <c r="D2" s="37"/>
      <c r="E2" s="37"/>
      <c r="F2" s="37"/>
      <c r="G2" s="38"/>
    </row>
    <row r="3" ht="15" customHeight="1"/>
    <row r="4" spans="1:7" ht="30" customHeight="1">
      <c r="A4" s="30" t="s">
        <v>565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5" t="s">
        <v>18</v>
      </c>
      <c r="C7" s="15" t="s">
        <v>74</v>
      </c>
      <c r="D7" s="15" t="s">
        <v>18</v>
      </c>
      <c r="E7" s="15" t="s">
        <v>74</v>
      </c>
      <c r="F7" s="15" t="s">
        <v>18</v>
      </c>
      <c r="G7" s="14" t="s">
        <v>74</v>
      </c>
    </row>
    <row r="8" spans="1:7" ht="30" customHeight="1">
      <c r="A8" s="6" t="s">
        <v>157</v>
      </c>
      <c r="B8" s="7">
        <v>32605</v>
      </c>
      <c r="C8" s="8">
        <f>(B8*100)/$F$41</f>
        <v>5.2476984484645595</v>
      </c>
      <c r="D8" s="7">
        <v>0</v>
      </c>
      <c r="E8" s="8">
        <f>(D8*100)/$F$41</f>
        <v>0</v>
      </c>
      <c r="F8" s="7">
        <f>B8+D8</f>
        <v>32605</v>
      </c>
      <c r="G8" s="8">
        <f>(F8*100)/$F$41</f>
        <v>5.2476984484645595</v>
      </c>
    </row>
    <row r="9" spans="1:7" ht="30" customHeight="1">
      <c r="A9" s="2" t="s">
        <v>158</v>
      </c>
      <c r="B9" s="9">
        <v>185</v>
      </c>
      <c r="C9" s="10">
        <f aca="true" t="shared" si="0" ref="C9:C41">(B9*100)/$F$41</f>
        <v>0.029775317066889847</v>
      </c>
      <c r="D9" s="9">
        <v>0</v>
      </c>
      <c r="E9" s="10">
        <f aca="true" t="shared" si="1" ref="E9:E41">(D9*100)/$F$41</f>
        <v>0</v>
      </c>
      <c r="F9" s="9">
        <f aca="true" t="shared" si="2" ref="F9:F41">B9+D9</f>
        <v>185</v>
      </c>
      <c r="G9" s="10">
        <f aca="true" t="shared" si="3" ref="G9:G41">(F9*100)/$F$41</f>
        <v>0.029775317066889847</v>
      </c>
    </row>
    <row r="10" spans="1:7" ht="30" customHeight="1">
      <c r="A10" s="2" t="s">
        <v>159</v>
      </c>
      <c r="B10" s="9">
        <v>1896</v>
      </c>
      <c r="C10" s="10">
        <f t="shared" si="0"/>
        <v>0.3051567630206657</v>
      </c>
      <c r="D10" s="9">
        <v>0</v>
      </c>
      <c r="E10" s="10">
        <f t="shared" si="1"/>
        <v>0</v>
      </c>
      <c r="F10" s="9">
        <f t="shared" si="2"/>
        <v>1896</v>
      </c>
      <c r="G10" s="10">
        <f t="shared" si="3"/>
        <v>0.3051567630206657</v>
      </c>
    </row>
    <row r="11" spans="1:7" ht="30" customHeight="1">
      <c r="A11" s="2" t="s">
        <v>160</v>
      </c>
      <c r="B11" s="9">
        <v>38328</v>
      </c>
      <c r="C11" s="10">
        <f t="shared" si="0"/>
        <v>6.168801905620292</v>
      </c>
      <c r="D11" s="9">
        <v>0</v>
      </c>
      <c r="E11" s="10">
        <f t="shared" si="1"/>
        <v>0</v>
      </c>
      <c r="F11" s="9">
        <f t="shared" si="2"/>
        <v>38328</v>
      </c>
      <c r="G11" s="10">
        <f t="shared" si="3"/>
        <v>6.168801905620292</v>
      </c>
    </row>
    <row r="12" spans="1:7" ht="30" customHeight="1">
      <c r="A12" s="2" t="s">
        <v>161</v>
      </c>
      <c r="B12" s="9">
        <v>0</v>
      </c>
      <c r="C12" s="10">
        <f t="shared" si="0"/>
        <v>0</v>
      </c>
      <c r="D12" s="9">
        <v>34178</v>
      </c>
      <c r="E12" s="10">
        <f t="shared" si="1"/>
        <v>5.500869117363034</v>
      </c>
      <c r="F12" s="9">
        <f t="shared" si="2"/>
        <v>34178</v>
      </c>
      <c r="G12" s="10">
        <f t="shared" si="3"/>
        <v>5.500869117363034</v>
      </c>
    </row>
    <row r="13" spans="1:7" ht="30" customHeight="1">
      <c r="A13" s="2" t="s">
        <v>162</v>
      </c>
      <c r="B13" s="9">
        <v>0</v>
      </c>
      <c r="C13" s="10">
        <f t="shared" si="0"/>
        <v>0</v>
      </c>
      <c r="D13" s="9">
        <v>7257</v>
      </c>
      <c r="E13" s="10">
        <f t="shared" si="1"/>
        <v>1.167997167321187</v>
      </c>
      <c r="F13" s="9">
        <f t="shared" si="2"/>
        <v>7257</v>
      </c>
      <c r="G13" s="10">
        <f t="shared" si="3"/>
        <v>1.167997167321187</v>
      </c>
    </row>
    <row r="14" spans="1:7" ht="30" customHeight="1">
      <c r="A14" s="2" t="s">
        <v>163</v>
      </c>
      <c r="B14" s="9">
        <v>0</v>
      </c>
      <c r="C14" s="10">
        <f t="shared" si="0"/>
        <v>0</v>
      </c>
      <c r="D14" s="9">
        <v>81</v>
      </c>
      <c r="E14" s="10">
        <f t="shared" si="1"/>
        <v>0.013036760445503122</v>
      </c>
      <c r="F14" s="9">
        <f t="shared" si="2"/>
        <v>81</v>
      </c>
      <c r="G14" s="10">
        <f t="shared" si="3"/>
        <v>0.013036760445503122</v>
      </c>
    </row>
    <row r="15" spans="1:7" ht="30" customHeight="1">
      <c r="A15" s="2" t="s">
        <v>164</v>
      </c>
      <c r="B15" s="9">
        <v>0</v>
      </c>
      <c r="C15" s="10">
        <f t="shared" si="0"/>
        <v>0</v>
      </c>
      <c r="D15" s="9">
        <v>2079</v>
      </c>
      <c r="E15" s="10">
        <f t="shared" si="1"/>
        <v>0.3346101847679135</v>
      </c>
      <c r="F15" s="9">
        <f t="shared" si="2"/>
        <v>2079</v>
      </c>
      <c r="G15" s="10">
        <f t="shared" si="3"/>
        <v>0.3346101847679135</v>
      </c>
    </row>
    <row r="16" spans="1:7" ht="30" customHeight="1">
      <c r="A16" s="2" t="s">
        <v>165</v>
      </c>
      <c r="B16" s="9">
        <v>6166</v>
      </c>
      <c r="C16" s="10">
        <f t="shared" si="0"/>
        <v>0.9924032704564476</v>
      </c>
      <c r="D16" s="9"/>
      <c r="E16" s="10">
        <f t="shared" si="1"/>
        <v>0</v>
      </c>
      <c r="F16" s="9">
        <f t="shared" si="2"/>
        <v>6166</v>
      </c>
      <c r="G16" s="10">
        <f t="shared" si="3"/>
        <v>0.9924032704564476</v>
      </c>
    </row>
    <row r="17" spans="1:7" ht="30" customHeight="1">
      <c r="A17" s="2" t="s">
        <v>166</v>
      </c>
      <c r="B17" s="9">
        <v>36093</v>
      </c>
      <c r="C17" s="10">
        <f t="shared" si="0"/>
        <v>5.809083885920299</v>
      </c>
      <c r="D17" s="9"/>
      <c r="E17" s="10">
        <f t="shared" si="1"/>
        <v>0</v>
      </c>
      <c r="F17" s="9">
        <f t="shared" si="2"/>
        <v>36093</v>
      </c>
      <c r="G17" s="10">
        <f t="shared" si="3"/>
        <v>5.809083885920299</v>
      </c>
    </row>
    <row r="18" spans="1:7" ht="30" customHeight="1">
      <c r="A18" s="2" t="s">
        <v>167</v>
      </c>
      <c r="B18" s="9">
        <v>0</v>
      </c>
      <c r="C18" s="10">
        <f t="shared" si="0"/>
        <v>0</v>
      </c>
      <c r="D18" s="9">
        <v>1683</v>
      </c>
      <c r="E18" s="10">
        <f t="shared" si="1"/>
        <v>0.2708749114787871</v>
      </c>
      <c r="F18" s="9">
        <f t="shared" si="2"/>
        <v>1683</v>
      </c>
      <c r="G18" s="10">
        <f t="shared" si="3"/>
        <v>0.2708749114787871</v>
      </c>
    </row>
    <row r="19" spans="1:7" ht="30" customHeight="1">
      <c r="A19" s="2" t="s">
        <v>168</v>
      </c>
      <c r="B19" s="9">
        <v>0</v>
      </c>
      <c r="C19" s="10">
        <f t="shared" si="0"/>
        <v>0</v>
      </c>
      <c r="D19" s="9">
        <v>2974</v>
      </c>
      <c r="E19" s="10">
        <f t="shared" si="1"/>
        <v>0.4786583403077319</v>
      </c>
      <c r="F19" s="9">
        <f t="shared" si="2"/>
        <v>2974</v>
      </c>
      <c r="G19" s="10">
        <f t="shared" si="3"/>
        <v>0.4786583403077319</v>
      </c>
    </row>
    <row r="20" spans="1:7" ht="30" customHeight="1">
      <c r="A20" s="2" t="s">
        <v>169</v>
      </c>
      <c r="B20" s="9">
        <v>0</v>
      </c>
      <c r="C20" s="10">
        <f t="shared" si="0"/>
        <v>0</v>
      </c>
      <c r="D20" s="9">
        <v>269</v>
      </c>
      <c r="E20" s="10">
        <f t="shared" si="1"/>
        <v>0.04329492049185605</v>
      </c>
      <c r="F20" s="9">
        <f t="shared" si="2"/>
        <v>269</v>
      </c>
      <c r="G20" s="10">
        <f t="shared" si="3"/>
        <v>0.04329492049185605</v>
      </c>
    </row>
    <row r="21" spans="1:7" ht="30" customHeight="1">
      <c r="A21" s="2" t="s">
        <v>170</v>
      </c>
      <c r="B21" s="9">
        <v>0</v>
      </c>
      <c r="C21" s="10">
        <f t="shared" si="0"/>
        <v>0</v>
      </c>
      <c r="D21" s="9">
        <v>428</v>
      </c>
      <c r="E21" s="10">
        <f t="shared" si="1"/>
        <v>0.06888559840339921</v>
      </c>
      <c r="F21" s="9">
        <f t="shared" si="2"/>
        <v>428</v>
      </c>
      <c r="G21" s="10">
        <f t="shared" si="3"/>
        <v>0.06888559840339921</v>
      </c>
    </row>
    <row r="22" spans="1:7" ht="30" customHeight="1">
      <c r="A22" s="2" t="s">
        <v>171</v>
      </c>
      <c r="B22" s="9">
        <v>0</v>
      </c>
      <c r="C22" s="10">
        <f t="shared" si="0"/>
        <v>0</v>
      </c>
      <c r="D22" s="9">
        <v>1211</v>
      </c>
      <c r="E22" s="10">
        <f t="shared" si="1"/>
        <v>0.19490761604326273</v>
      </c>
      <c r="F22" s="9">
        <f t="shared" si="2"/>
        <v>1211</v>
      </c>
      <c r="G22" s="10">
        <f t="shared" si="3"/>
        <v>0.19490761604326273</v>
      </c>
    </row>
    <row r="23" spans="1:7" ht="30" customHeight="1">
      <c r="A23" s="2" t="s">
        <v>172</v>
      </c>
      <c r="B23" s="9">
        <v>0</v>
      </c>
      <c r="C23" s="10">
        <f t="shared" si="0"/>
        <v>0</v>
      </c>
      <c r="D23" s="9">
        <v>745</v>
      </c>
      <c r="E23" s="10">
        <f t="shared" si="1"/>
        <v>0.11990600656666452</v>
      </c>
      <c r="F23" s="9">
        <f t="shared" si="2"/>
        <v>745</v>
      </c>
      <c r="G23" s="10">
        <f t="shared" si="3"/>
        <v>0.11990600656666452</v>
      </c>
    </row>
    <row r="24" spans="1:7" ht="30" customHeight="1">
      <c r="A24" s="2" t="s">
        <v>173</v>
      </c>
      <c r="B24" s="9">
        <v>1601</v>
      </c>
      <c r="C24" s="10">
        <f t="shared" si="0"/>
        <v>0.25767720337346295</v>
      </c>
      <c r="D24" s="9">
        <v>0</v>
      </c>
      <c r="E24" s="10">
        <f t="shared" si="1"/>
        <v>0</v>
      </c>
      <c r="F24" s="9">
        <f t="shared" si="2"/>
        <v>1601</v>
      </c>
      <c r="G24" s="10">
        <f t="shared" si="3"/>
        <v>0.25767720337346295</v>
      </c>
    </row>
    <row r="25" spans="1:7" ht="30" customHeight="1">
      <c r="A25" s="2" t="s">
        <v>174</v>
      </c>
      <c r="B25" s="9">
        <v>6323</v>
      </c>
      <c r="C25" s="10">
        <f t="shared" si="0"/>
        <v>1.0176720530483487</v>
      </c>
      <c r="D25" s="9">
        <v>0</v>
      </c>
      <c r="E25" s="10">
        <f t="shared" si="1"/>
        <v>0</v>
      </c>
      <c r="F25" s="9">
        <f t="shared" si="2"/>
        <v>6323</v>
      </c>
      <c r="G25" s="10">
        <f t="shared" si="3"/>
        <v>1.0176720530483487</v>
      </c>
    </row>
    <row r="26" spans="1:7" ht="30" customHeight="1">
      <c r="A26" s="2" t="s">
        <v>175</v>
      </c>
      <c r="B26" s="9">
        <v>142</v>
      </c>
      <c r="C26" s="10">
        <f t="shared" si="0"/>
        <v>0.02285456769458572</v>
      </c>
      <c r="D26" s="9">
        <v>0</v>
      </c>
      <c r="E26" s="10">
        <f t="shared" si="1"/>
        <v>0</v>
      </c>
      <c r="F26" s="9">
        <f t="shared" si="2"/>
        <v>142</v>
      </c>
      <c r="G26" s="10">
        <f t="shared" si="3"/>
        <v>0.02285456769458572</v>
      </c>
    </row>
    <row r="27" spans="1:7" ht="30" customHeight="1">
      <c r="A27" s="2" t="s">
        <v>176</v>
      </c>
      <c r="B27" s="9">
        <v>2904</v>
      </c>
      <c r="C27" s="10">
        <f t="shared" si="0"/>
        <v>0.4673920041202601</v>
      </c>
      <c r="D27" s="9">
        <v>0</v>
      </c>
      <c r="E27" s="10">
        <f t="shared" si="1"/>
        <v>0</v>
      </c>
      <c r="F27" s="9">
        <f t="shared" si="2"/>
        <v>2904</v>
      </c>
      <c r="G27" s="10">
        <f t="shared" si="3"/>
        <v>0.4673920041202601</v>
      </c>
    </row>
    <row r="28" spans="1:7" ht="30" customHeight="1">
      <c r="A28" s="2" t="s">
        <v>177</v>
      </c>
      <c r="B28" s="9">
        <v>3632</v>
      </c>
      <c r="C28" s="10">
        <f t="shared" si="0"/>
        <v>0.5845619004699671</v>
      </c>
      <c r="D28" s="9">
        <v>0</v>
      </c>
      <c r="E28" s="10">
        <f t="shared" si="1"/>
        <v>0</v>
      </c>
      <c r="F28" s="9">
        <f t="shared" si="2"/>
        <v>3632</v>
      </c>
      <c r="G28" s="10">
        <f t="shared" si="3"/>
        <v>0.5845619004699671</v>
      </c>
    </row>
    <row r="29" spans="1:7" ht="30" customHeight="1">
      <c r="A29" s="2" t="s">
        <v>178</v>
      </c>
      <c r="B29" s="9">
        <v>473</v>
      </c>
      <c r="C29" s="10">
        <f t="shared" si="0"/>
        <v>0.0761282430953454</v>
      </c>
      <c r="D29" s="9">
        <v>0</v>
      </c>
      <c r="E29" s="10">
        <f t="shared" si="1"/>
        <v>0</v>
      </c>
      <c r="F29" s="9">
        <f t="shared" si="2"/>
        <v>473</v>
      </c>
      <c r="G29" s="10">
        <f t="shared" si="3"/>
        <v>0.0761282430953454</v>
      </c>
    </row>
    <row r="30" spans="1:7" ht="30" customHeight="1">
      <c r="A30" s="2" t="s">
        <v>179</v>
      </c>
      <c r="B30" s="9">
        <v>7636</v>
      </c>
      <c r="C30" s="10">
        <f t="shared" si="0"/>
        <v>1.228996330393356</v>
      </c>
      <c r="D30" s="9">
        <v>0</v>
      </c>
      <c r="E30" s="10">
        <f t="shared" si="1"/>
        <v>0</v>
      </c>
      <c r="F30" s="9">
        <f t="shared" si="2"/>
        <v>7636</v>
      </c>
      <c r="G30" s="10">
        <f t="shared" si="3"/>
        <v>1.228996330393356</v>
      </c>
    </row>
    <row r="31" spans="1:7" ht="30" customHeight="1">
      <c r="A31" s="2" t="s">
        <v>180</v>
      </c>
      <c r="B31" s="9">
        <v>314</v>
      </c>
      <c r="C31" s="10">
        <f t="shared" si="0"/>
        <v>0.05053756518380223</v>
      </c>
      <c r="D31" s="9">
        <v>0</v>
      </c>
      <c r="E31" s="10">
        <f t="shared" si="1"/>
        <v>0</v>
      </c>
      <c r="F31" s="9">
        <f t="shared" si="2"/>
        <v>314</v>
      </c>
      <c r="G31" s="10">
        <f t="shared" si="3"/>
        <v>0.05053756518380223</v>
      </c>
    </row>
    <row r="32" spans="1:7" ht="30" customHeight="1">
      <c r="A32" s="2" t="s">
        <v>181</v>
      </c>
      <c r="B32" s="9">
        <v>11486</v>
      </c>
      <c r="C32" s="10">
        <f t="shared" si="0"/>
        <v>1.848644820704307</v>
      </c>
      <c r="D32" s="9">
        <v>0</v>
      </c>
      <c r="E32" s="10">
        <f t="shared" si="1"/>
        <v>0</v>
      </c>
      <c r="F32" s="9">
        <f t="shared" si="2"/>
        <v>11486</v>
      </c>
      <c r="G32" s="10">
        <f t="shared" si="3"/>
        <v>1.848644820704307</v>
      </c>
    </row>
    <row r="33" spans="1:7" ht="30" customHeight="1">
      <c r="A33" s="2" t="s">
        <v>182</v>
      </c>
      <c r="B33" s="9">
        <v>0</v>
      </c>
      <c r="C33" s="10">
        <f t="shared" si="0"/>
        <v>0</v>
      </c>
      <c r="D33" s="9">
        <v>6419</v>
      </c>
      <c r="E33" s="10">
        <f t="shared" si="1"/>
        <v>1.0331230283911672</v>
      </c>
      <c r="F33" s="9">
        <f t="shared" si="2"/>
        <v>6419</v>
      </c>
      <c r="G33" s="10">
        <f t="shared" si="3"/>
        <v>1.0331230283911672</v>
      </c>
    </row>
    <row r="34" spans="1:7" ht="30" customHeight="1">
      <c r="A34" s="2" t="s">
        <v>183</v>
      </c>
      <c r="B34" s="7">
        <v>0</v>
      </c>
      <c r="C34" s="8">
        <f t="shared" si="0"/>
        <v>0</v>
      </c>
      <c r="D34" s="7">
        <v>40155</v>
      </c>
      <c r="E34" s="8">
        <f t="shared" si="1"/>
        <v>6.462853280113307</v>
      </c>
      <c r="F34" s="7">
        <f t="shared" si="2"/>
        <v>40155</v>
      </c>
      <c r="G34" s="8">
        <f t="shared" si="3"/>
        <v>6.462853280113307</v>
      </c>
    </row>
    <row r="35" spans="1:7" ht="30" customHeight="1">
      <c r="A35" s="2" t="s">
        <v>184</v>
      </c>
      <c r="B35" s="9">
        <v>0</v>
      </c>
      <c r="C35" s="10">
        <f t="shared" si="0"/>
        <v>0</v>
      </c>
      <c r="D35" s="9">
        <v>289152</v>
      </c>
      <c r="E35" s="10">
        <f t="shared" si="1"/>
        <v>46.53833773256937</v>
      </c>
      <c r="F35" s="9">
        <f t="shared" si="2"/>
        <v>289152</v>
      </c>
      <c r="G35" s="10">
        <f t="shared" si="3"/>
        <v>46.53833773256937</v>
      </c>
    </row>
    <row r="36" spans="1:7" ht="30" customHeight="1">
      <c r="A36" s="2" t="s">
        <v>185</v>
      </c>
      <c r="B36" s="9">
        <v>0</v>
      </c>
      <c r="C36" s="10">
        <f t="shared" si="0"/>
        <v>0</v>
      </c>
      <c r="D36" s="9">
        <v>1061</v>
      </c>
      <c r="E36" s="10">
        <f t="shared" si="1"/>
        <v>0.1707654670701088</v>
      </c>
      <c r="F36" s="9">
        <f t="shared" si="2"/>
        <v>1061</v>
      </c>
      <c r="G36" s="10">
        <f t="shared" si="3"/>
        <v>0.1707654670701088</v>
      </c>
    </row>
    <row r="37" spans="1:7" ht="30" customHeight="1">
      <c r="A37" s="2" t="s">
        <v>186</v>
      </c>
      <c r="B37" s="9">
        <v>0</v>
      </c>
      <c r="C37" s="10">
        <f t="shared" si="0"/>
        <v>0</v>
      </c>
      <c r="D37" s="9">
        <v>13435</v>
      </c>
      <c r="E37" s="10">
        <f t="shared" si="1"/>
        <v>2.162331809695487</v>
      </c>
      <c r="F37" s="9">
        <f t="shared" si="2"/>
        <v>13435</v>
      </c>
      <c r="G37" s="10">
        <f t="shared" si="3"/>
        <v>2.162331809695487</v>
      </c>
    </row>
    <row r="38" spans="1:7" ht="30" customHeight="1">
      <c r="A38" s="2" t="s">
        <v>187</v>
      </c>
      <c r="B38" s="9">
        <v>0</v>
      </c>
      <c r="C38" s="10">
        <f t="shared" si="0"/>
        <v>0</v>
      </c>
      <c r="D38" s="9">
        <v>68169</v>
      </c>
      <c r="E38" s="10">
        <f t="shared" si="1"/>
        <v>10.971641022339535</v>
      </c>
      <c r="F38" s="9">
        <f t="shared" si="2"/>
        <v>68169</v>
      </c>
      <c r="G38" s="10">
        <f t="shared" si="3"/>
        <v>10.971641022339535</v>
      </c>
    </row>
    <row r="39" spans="1:7" ht="30" customHeight="1">
      <c r="A39" s="2" t="s">
        <v>188</v>
      </c>
      <c r="B39" s="9">
        <v>555</v>
      </c>
      <c r="C39" s="10">
        <f t="shared" si="0"/>
        <v>0.08932595120066954</v>
      </c>
      <c r="D39" s="9">
        <v>0</v>
      </c>
      <c r="E39" s="10">
        <f t="shared" si="1"/>
        <v>0</v>
      </c>
      <c r="F39" s="9">
        <f t="shared" si="2"/>
        <v>555</v>
      </c>
      <c r="G39" s="10">
        <f t="shared" si="3"/>
        <v>0.08932595120066954</v>
      </c>
    </row>
    <row r="40" spans="1:7" ht="30" customHeight="1">
      <c r="A40" s="2" t="s">
        <v>189</v>
      </c>
      <c r="B40" s="9">
        <v>1685</v>
      </c>
      <c r="C40" s="10">
        <f t="shared" si="0"/>
        <v>0.27119680679842917</v>
      </c>
      <c r="D40" s="9">
        <v>0</v>
      </c>
      <c r="E40" s="10">
        <f t="shared" si="1"/>
        <v>0</v>
      </c>
      <c r="F40" s="9">
        <f t="shared" si="2"/>
        <v>1685</v>
      </c>
      <c r="G40" s="10">
        <f t="shared" si="3"/>
        <v>0.27119680679842917</v>
      </c>
    </row>
    <row r="41" spans="1:7" ht="30" customHeight="1">
      <c r="A41" s="19" t="s">
        <v>156</v>
      </c>
      <c r="B41" s="12">
        <f>SUM(B8:B40)</f>
        <v>152024</v>
      </c>
      <c r="C41" s="22">
        <f t="shared" si="0"/>
        <v>24.467907036631686</v>
      </c>
      <c r="D41" s="12">
        <f>SUM(D8:D40)</f>
        <v>469296</v>
      </c>
      <c r="E41" s="22">
        <f t="shared" si="1"/>
        <v>75.53209296336831</v>
      </c>
      <c r="F41" s="12">
        <f t="shared" si="2"/>
        <v>621320</v>
      </c>
      <c r="G41" s="22">
        <f t="shared" si="3"/>
        <v>100</v>
      </c>
    </row>
    <row r="42" spans="1:7" ht="30" customHeight="1">
      <c r="A42" s="35" t="s">
        <v>562</v>
      </c>
      <c r="B42" s="35"/>
      <c r="C42" s="35"/>
      <c r="D42" s="35"/>
      <c r="E42" s="35"/>
      <c r="F42" s="35"/>
      <c r="G42" s="35"/>
    </row>
    <row r="43" spans="1:7" ht="15" customHeight="1">
      <c r="A43" s="32" t="s">
        <v>563</v>
      </c>
      <c r="B43" s="32"/>
      <c r="C43" s="32"/>
      <c r="D43" s="32"/>
      <c r="E43" s="32"/>
      <c r="F43" s="32"/>
      <c r="G43" s="32"/>
    </row>
    <row r="44" spans="1:7" ht="15">
      <c r="A44" s="32"/>
      <c r="B44" s="32"/>
      <c r="C44" s="32"/>
      <c r="D44" s="32"/>
      <c r="E44" s="32"/>
      <c r="F44" s="32"/>
      <c r="G44" s="32"/>
    </row>
    <row r="45" spans="1:7" ht="15">
      <c r="A45" s="32"/>
      <c r="B45" s="32"/>
      <c r="C45" s="32"/>
      <c r="D45" s="32"/>
      <c r="E45" s="32"/>
      <c r="F45" s="32"/>
      <c r="G45" s="32"/>
    </row>
  </sheetData>
  <mergeCells count="10">
    <mergeCell ref="A44:G44"/>
    <mergeCell ref="A45:G45"/>
    <mergeCell ref="A2:G2"/>
    <mergeCell ref="A4:G4"/>
    <mergeCell ref="A43:G43"/>
    <mergeCell ref="A42:G42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36"/>
      <c r="B2" s="37"/>
      <c r="C2" s="37"/>
      <c r="D2" s="37"/>
      <c r="E2" s="37"/>
      <c r="F2" s="37"/>
      <c r="G2" s="38"/>
    </row>
    <row r="3" ht="15" customHeight="1"/>
    <row r="4" spans="1:7" ht="30" customHeight="1">
      <c r="A4" s="30" t="s">
        <v>566</v>
      </c>
      <c r="B4" s="30"/>
      <c r="C4" s="30"/>
      <c r="D4" s="30"/>
      <c r="E4" s="30"/>
      <c r="F4" s="30"/>
      <c r="G4" s="30"/>
    </row>
    <row r="5" spans="1:7" ht="15" customHeight="1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5" t="s">
        <v>18</v>
      </c>
      <c r="C7" s="15" t="s">
        <v>74</v>
      </c>
      <c r="D7" s="15" t="s">
        <v>18</v>
      </c>
      <c r="E7" s="15" t="s">
        <v>74</v>
      </c>
      <c r="F7" s="15" t="s">
        <v>18</v>
      </c>
      <c r="G7" s="14" t="s">
        <v>74</v>
      </c>
    </row>
    <row r="8" spans="1:7" ht="30" customHeight="1">
      <c r="A8" s="6" t="s">
        <v>157</v>
      </c>
      <c r="B8" s="7">
        <v>119</v>
      </c>
      <c r="C8" s="8">
        <f>(B8*100)/$F$34</f>
        <v>0.023141440875563222</v>
      </c>
      <c r="D8" s="7">
        <v>0</v>
      </c>
      <c r="E8" s="8">
        <f>(D8*100)/$F$34</f>
        <v>0</v>
      </c>
      <c r="F8" s="7">
        <f>B8+D8</f>
        <v>119</v>
      </c>
      <c r="G8" s="8">
        <f>(F8*100)/$F$34</f>
        <v>0.023141440875563222</v>
      </c>
    </row>
    <row r="9" spans="1:7" ht="30" customHeight="1">
      <c r="A9" s="2" t="s">
        <v>159</v>
      </c>
      <c r="B9" s="9">
        <v>1338</v>
      </c>
      <c r="C9" s="10">
        <f aca="true" t="shared" si="0" ref="C9:C34">(B9*100)/$F$34</f>
        <v>0.2601953604328033</v>
      </c>
      <c r="D9" s="9">
        <v>0</v>
      </c>
      <c r="E9" s="10">
        <f aca="true" t="shared" si="1" ref="E9:E34">(D9*100)/$F$34</f>
        <v>0</v>
      </c>
      <c r="F9" s="9">
        <f aca="true" t="shared" si="2" ref="F9:F34">B9+D9</f>
        <v>1338</v>
      </c>
      <c r="G9" s="10">
        <f aca="true" t="shared" si="3" ref="G9:G34">(F9*100)/$F$34</f>
        <v>0.2601953604328033</v>
      </c>
    </row>
    <row r="10" spans="1:7" ht="30" customHeight="1">
      <c r="A10" s="2" t="s">
        <v>190</v>
      </c>
      <c r="B10" s="9">
        <v>14122</v>
      </c>
      <c r="C10" s="10">
        <f t="shared" si="0"/>
        <v>2.7462472944933096</v>
      </c>
      <c r="D10" s="9">
        <v>0</v>
      </c>
      <c r="E10" s="10">
        <f t="shared" si="1"/>
        <v>0</v>
      </c>
      <c r="F10" s="9">
        <f t="shared" si="2"/>
        <v>14122</v>
      </c>
      <c r="G10" s="10">
        <f t="shared" si="3"/>
        <v>2.7462472944933096</v>
      </c>
    </row>
    <row r="11" spans="1:7" ht="30" customHeight="1">
      <c r="A11" s="2" t="s">
        <v>191</v>
      </c>
      <c r="B11" s="9">
        <v>0</v>
      </c>
      <c r="C11" s="10">
        <f t="shared" si="0"/>
        <v>0</v>
      </c>
      <c r="D11" s="9">
        <v>699</v>
      </c>
      <c r="E11" s="10">
        <f t="shared" si="1"/>
        <v>0.1359316569077201</v>
      </c>
      <c r="F11" s="9">
        <f t="shared" si="2"/>
        <v>699</v>
      </c>
      <c r="G11" s="10">
        <f t="shared" si="3"/>
        <v>0.1359316569077201</v>
      </c>
    </row>
    <row r="12" spans="1:7" ht="30" customHeight="1">
      <c r="A12" s="2" t="s">
        <v>161</v>
      </c>
      <c r="B12" s="9">
        <v>0</v>
      </c>
      <c r="C12" s="10">
        <f t="shared" si="0"/>
        <v>0</v>
      </c>
      <c r="D12" s="9">
        <v>1196</v>
      </c>
      <c r="E12" s="10">
        <f t="shared" si="1"/>
        <v>0.2325812040938959</v>
      </c>
      <c r="F12" s="9">
        <f t="shared" si="2"/>
        <v>1196</v>
      </c>
      <c r="G12" s="10">
        <f t="shared" si="3"/>
        <v>0.2325812040938959</v>
      </c>
    </row>
    <row r="13" spans="1:7" ht="30" customHeight="1">
      <c r="A13" s="2" t="s">
        <v>192</v>
      </c>
      <c r="B13" s="9">
        <v>0</v>
      </c>
      <c r="C13" s="10">
        <f t="shared" si="0"/>
        <v>0</v>
      </c>
      <c r="D13" s="9">
        <v>29597</v>
      </c>
      <c r="E13" s="10">
        <f t="shared" si="1"/>
        <v>5.755606937765081</v>
      </c>
      <c r="F13" s="9">
        <f t="shared" si="2"/>
        <v>29597</v>
      </c>
      <c r="G13" s="10">
        <f t="shared" si="3"/>
        <v>5.755606937765081</v>
      </c>
    </row>
    <row r="14" spans="1:7" ht="30" customHeight="1">
      <c r="A14" s="2" t="s">
        <v>193</v>
      </c>
      <c r="B14" s="9">
        <v>0</v>
      </c>
      <c r="C14" s="10">
        <f t="shared" si="0"/>
        <v>0</v>
      </c>
      <c r="D14" s="9">
        <v>3014</v>
      </c>
      <c r="E14" s="10">
        <f t="shared" si="1"/>
        <v>0.5861201915877945</v>
      </c>
      <c r="F14" s="9">
        <f t="shared" si="2"/>
        <v>3014</v>
      </c>
      <c r="G14" s="10">
        <f t="shared" si="3"/>
        <v>0.5861201915877945</v>
      </c>
    </row>
    <row r="15" spans="1:7" ht="30" customHeight="1">
      <c r="A15" s="2" t="s">
        <v>194</v>
      </c>
      <c r="B15" s="9">
        <v>372</v>
      </c>
      <c r="C15" s="10">
        <f t="shared" si="0"/>
        <v>0.0723413109723489</v>
      </c>
      <c r="D15" s="9">
        <v>0</v>
      </c>
      <c r="E15" s="10">
        <f t="shared" si="1"/>
        <v>0</v>
      </c>
      <c r="F15" s="9">
        <f t="shared" si="2"/>
        <v>372</v>
      </c>
      <c r="G15" s="10">
        <f t="shared" si="3"/>
        <v>0.0723413109723489</v>
      </c>
    </row>
    <row r="16" spans="1:7" ht="30" customHeight="1">
      <c r="A16" s="2" t="s">
        <v>165</v>
      </c>
      <c r="B16" s="9">
        <v>390</v>
      </c>
      <c r="C16" s="10">
        <f t="shared" si="0"/>
        <v>0.07584169698713997</v>
      </c>
      <c r="D16" s="9">
        <v>0</v>
      </c>
      <c r="E16" s="10">
        <f t="shared" si="1"/>
        <v>0</v>
      </c>
      <c r="F16" s="9">
        <f t="shared" si="2"/>
        <v>390</v>
      </c>
      <c r="G16" s="10">
        <f t="shared" si="3"/>
        <v>0.07584169698713997</v>
      </c>
    </row>
    <row r="17" spans="1:7" ht="30" customHeight="1">
      <c r="A17" s="2" t="s">
        <v>166</v>
      </c>
      <c r="B17" s="9">
        <v>25847</v>
      </c>
      <c r="C17" s="10">
        <f t="shared" si="0"/>
        <v>5.026359851350274</v>
      </c>
      <c r="D17" s="9">
        <v>0</v>
      </c>
      <c r="E17" s="10">
        <f t="shared" si="1"/>
        <v>0</v>
      </c>
      <c r="F17" s="9">
        <f t="shared" si="2"/>
        <v>25847</v>
      </c>
      <c r="G17" s="10">
        <f t="shared" si="3"/>
        <v>5.026359851350274</v>
      </c>
    </row>
    <row r="18" spans="1:7" ht="30" customHeight="1">
      <c r="A18" s="2" t="s">
        <v>195</v>
      </c>
      <c r="B18" s="9">
        <v>0</v>
      </c>
      <c r="C18" s="10">
        <f t="shared" si="0"/>
        <v>0</v>
      </c>
      <c r="D18" s="9">
        <v>963</v>
      </c>
      <c r="E18" s="10">
        <f t="shared" si="1"/>
        <v>0.18727065179132255</v>
      </c>
      <c r="F18" s="9">
        <f t="shared" si="2"/>
        <v>963</v>
      </c>
      <c r="G18" s="10">
        <f t="shared" si="3"/>
        <v>0.18727065179132255</v>
      </c>
    </row>
    <row r="19" spans="1:7" ht="30" customHeight="1">
      <c r="A19" s="2" t="s">
        <v>196</v>
      </c>
      <c r="B19" s="9">
        <v>0</v>
      </c>
      <c r="C19" s="10">
        <f t="shared" si="0"/>
        <v>0</v>
      </c>
      <c r="D19" s="9">
        <v>3470</v>
      </c>
      <c r="E19" s="10">
        <f t="shared" si="1"/>
        <v>0.6747966372958352</v>
      </c>
      <c r="F19" s="9">
        <f t="shared" si="2"/>
        <v>3470</v>
      </c>
      <c r="G19" s="10">
        <f t="shared" si="3"/>
        <v>0.6747966372958352</v>
      </c>
    </row>
    <row r="20" spans="1:7" ht="30" customHeight="1">
      <c r="A20" s="2" t="s">
        <v>170</v>
      </c>
      <c r="B20" s="9">
        <v>0</v>
      </c>
      <c r="C20" s="10">
        <f t="shared" si="0"/>
        <v>0</v>
      </c>
      <c r="D20" s="9">
        <v>12024</v>
      </c>
      <c r="E20" s="10">
        <f t="shared" si="1"/>
        <v>2.3382578578804383</v>
      </c>
      <c r="F20" s="9">
        <f t="shared" si="2"/>
        <v>12024</v>
      </c>
      <c r="G20" s="10">
        <f t="shared" si="3"/>
        <v>2.3382578578804383</v>
      </c>
    </row>
    <row r="21" spans="1:7" ht="30" customHeight="1">
      <c r="A21" s="2" t="s">
        <v>172</v>
      </c>
      <c r="B21" s="9">
        <v>0</v>
      </c>
      <c r="C21" s="10">
        <f t="shared" si="0"/>
        <v>0</v>
      </c>
      <c r="D21" s="9">
        <v>494</v>
      </c>
      <c r="E21" s="10">
        <f t="shared" si="1"/>
        <v>0.09606614951704397</v>
      </c>
      <c r="F21" s="9">
        <f t="shared" si="2"/>
        <v>494</v>
      </c>
      <c r="G21" s="10">
        <f t="shared" si="3"/>
        <v>0.09606614951704397</v>
      </c>
    </row>
    <row r="22" spans="1:7" ht="30" customHeight="1">
      <c r="A22" s="2" t="s">
        <v>197</v>
      </c>
      <c r="B22" s="9">
        <v>289</v>
      </c>
      <c r="C22" s="10">
        <f t="shared" si="0"/>
        <v>0.05620064212636782</v>
      </c>
      <c r="D22" s="9">
        <v>0</v>
      </c>
      <c r="E22" s="10">
        <f t="shared" si="1"/>
        <v>0</v>
      </c>
      <c r="F22" s="9">
        <f t="shared" si="2"/>
        <v>289</v>
      </c>
      <c r="G22" s="10">
        <f t="shared" si="3"/>
        <v>0.05620064212636782</v>
      </c>
    </row>
    <row r="23" spans="1:7" ht="30" customHeight="1">
      <c r="A23" s="2" t="s">
        <v>198</v>
      </c>
      <c r="B23" s="9">
        <v>1553</v>
      </c>
      <c r="C23" s="10">
        <f t="shared" si="0"/>
        <v>0.30200552672058556</v>
      </c>
      <c r="D23" s="9">
        <v>0</v>
      </c>
      <c r="E23" s="10">
        <f t="shared" si="1"/>
        <v>0</v>
      </c>
      <c r="F23" s="9">
        <f t="shared" si="2"/>
        <v>1553</v>
      </c>
      <c r="G23" s="10">
        <f t="shared" si="3"/>
        <v>0.30200552672058556</v>
      </c>
    </row>
    <row r="24" spans="1:7" ht="30" customHeight="1">
      <c r="A24" s="2" t="s">
        <v>199</v>
      </c>
      <c r="B24" s="9">
        <v>1899</v>
      </c>
      <c r="C24" s="10">
        <f t="shared" si="0"/>
        <v>0.36929072456045847</v>
      </c>
      <c r="D24" s="9">
        <v>0</v>
      </c>
      <c r="E24" s="10">
        <f t="shared" si="1"/>
        <v>0</v>
      </c>
      <c r="F24" s="9">
        <f t="shared" si="2"/>
        <v>1899</v>
      </c>
      <c r="G24" s="10">
        <f t="shared" si="3"/>
        <v>0.36929072456045847</v>
      </c>
    </row>
    <row r="25" spans="1:7" ht="30" customHeight="1">
      <c r="A25" s="2" t="s">
        <v>179</v>
      </c>
      <c r="B25" s="9">
        <v>1899</v>
      </c>
      <c r="C25" s="10">
        <f t="shared" si="0"/>
        <v>0.36929072456045847</v>
      </c>
      <c r="D25" s="9">
        <v>0</v>
      </c>
      <c r="E25" s="10">
        <f t="shared" si="1"/>
        <v>0</v>
      </c>
      <c r="F25" s="9">
        <f t="shared" si="2"/>
        <v>1899</v>
      </c>
      <c r="G25" s="10">
        <f t="shared" si="3"/>
        <v>0.36929072456045847</v>
      </c>
    </row>
    <row r="26" spans="1:7" ht="30" customHeight="1">
      <c r="A26" s="2" t="s">
        <v>181</v>
      </c>
      <c r="B26" s="9">
        <v>12218</v>
      </c>
      <c r="C26" s="10">
        <f t="shared" si="0"/>
        <v>2.3759842404842977</v>
      </c>
      <c r="D26" s="9">
        <v>0</v>
      </c>
      <c r="E26" s="10">
        <f t="shared" si="1"/>
        <v>0</v>
      </c>
      <c r="F26" s="9">
        <f t="shared" si="2"/>
        <v>12218</v>
      </c>
      <c r="G26" s="10">
        <f t="shared" si="3"/>
        <v>2.3759842404842977</v>
      </c>
    </row>
    <row r="27" spans="1:7" ht="30" customHeight="1">
      <c r="A27" s="2" t="s">
        <v>182</v>
      </c>
      <c r="B27" s="9">
        <v>0</v>
      </c>
      <c r="C27" s="10">
        <f t="shared" si="0"/>
        <v>0</v>
      </c>
      <c r="D27" s="9">
        <v>3943</v>
      </c>
      <c r="E27" s="10">
        <f t="shared" si="1"/>
        <v>0.7667790031289562</v>
      </c>
      <c r="F27" s="9">
        <f t="shared" si="2"/>
        <v>3943</v>
      </c>
      <c r="G27" s="10">
        <f t="shared" si="3"/>
        <v>0.7667790031289562</v>
      </c>
    </row>
    <row r="28" spans="1:7" ht="30" customHeight="1">
      <c r="A28" s="2" t="s">
        <v>183</v>
      </c>
      <c r="B28" s="9">
        <v>0</v>
      </c>
      <c r="C28" s="10">
        <f t="shared" si="0"/>
        <v>0</v>
      </c>
      <c r="D28" s="9">
        <v>58448</v>
      </c>
      <c r="E28" s="10">
        <f t="shared" si="1"/>
        <v>11.366142321806043</v>
      </c>
      <c r="F28" s="9">
        <f t="shared" si="2"/>
        <v>58448</v>
      </c>
      <c r="G28" s="10">
        <f t="shared" si="3"/>
        <v>11.366142321806043</v>
      </c>
    </row>
    <row r="29" spans="1:7" ht="30" customHeight="1">
      <c r="A29" s="2" t="s">
        <v>184</v>
      </c>
      <c r="B29" s="9">
        <v>0</v>
      </c>
      <c r="C29" s="10">
        <f t="shared" si="0"/>
        <v>0</v>
      </c>
      <c r="D29" s="9">
        <v>287668</v>
      </c>
      <c r="E29" s="10">
        <f t="shared" si="1"/>
        <v>55.941613561273286</v>
      </c>
      <c r="F29" s="9">
        <f t="shared" si="2"/>
        <v>287668</v>
      </c>
      <c r="G29" s="10">
        <f t="shared" si="3"/>
        <v>55.941613561273286</v>
      </c>
    </row>
    <row r="30" spans="1:7" ht="30" customHeight="1">
      <c r="A30" s="2" t="s">
        <v>185</v>
      </c>
      <c r="B30" s="9">
        <v>0</v>
      </c>
      <c r="C30" s="10">
        <f t="shared" si="0"/>
        <v>0</v>
      </c>
      <c r="D30" s="9">
        <v>300</v>
      </c>
      <c r="E30" s="10">
        <f t="shared" si="1"/>
        <v>0.05833976691318459</v>
      </c>
      <c r="F30" s="9">
        <f t="shared" si="2"/>
        <v>300</v>
      </c>
      <c r="G30" s="10">
        <f t="shared" si="3"/>
        <v>0.05833976691318459</v>
      </c>
    </row>
    <row r="31" spans="1:7" ht="30" customHeight="1">
      <c r="A31" s="2" t="s">
        <v>200</v>
      </c>
      <c r="B31" s="9">
        <v>0</v>
      </c>
      <c r="C31" s="10">
        <f t="shared" si="0"/>
        <v>0</v>
      </c>
      <c r="D31" s="9">
        <v>6324</v>
      </c>
      <c r="E31" s="10">
        <f t="shared" si="1"/>
        <v>1.2298022865299312</v>
      </c>
      <c r="F31" s="9">
        <f t="shared" si="2"/>
        <v>6324</v>
      </c>
      <c r="G31" s="10">
        <f t="shared" si="3"/>
        <v>1.2298022865299312</v>
      </c>
    </row>
    <row r="32" spans="1:7" ht="30" customHeight="1">
      <c r="A32" s="2" t="s">
        <v>201</v>
      </c>
      <c r="B32" s="9">
        <v>0</v>
      </c>
      <c r="C32" s="10">
        <f t="shared" si="0"/>
        <v>0</v>
      </c>
      <c r="D32" s="9">
        <v>45457</v>
      </c>
      <c r="E32" s="10">
        <f t="shared" si="1"/>
        <v>8.83983594857544</v>
      </c>
      <c r="F32" s="9">
        <f t="shared" si="2"/>
        <v>45457</v>
      </c>
      <c r="G32" s="10">
        <f t="shared" si="3"/>
        <v>8.83983594857544</v>
      </c>
    </row>
    <row r="33" spans="1:7" ht="30" customHeight="1">
      <c r="A33" s="2" t="s">
        <v>202</v>
      </c>
      <c r="B33" s="9">
        <v>586</v>
      </c>
      <c r="C33" s="10">
        <f t="shared" si="0"/>
        <v>0.11395701137042057</v>
      </c>
      <c r="D33" s="9">
        <v>0</v>
      </c>
      <c r="E33" s="10">
        <f t="shared" si="1"/>
        <v>0</v>
      </c>
      <c r="F33" s="9">
        <f t="shared" si="2"/>
        <v>586</v>
      </c>
      <c r="G33" s="10">
        <f t="shared" si="3"/>
        <v>0.11395701137042057</v>
      </c>
    </row>
    <row r="34" spans="1:7" ht="30" customHeight="1">
      <c r="A34" s="19" t="s">
        <v>132</v>
      </c>
      <c r="B34" s="12">
        <f>SUM(B8:B33)</f>
        <v>60632</v>
      </c>
      <c r="C34" s="22">
        <f t="shared" si="0"/>
        <v>11.790855824934027</v>
      </c>
      <c r="D34" s="12">
        <f>SUM(D8:D33)</f>
        <v>453597</v>
      </c>
      <c r="E34" s="22">
        <f t="shared" si="1"/>
        <v>88.20914417506597</v>
      </c>
      <c r="F34" s="12">
        <f t="shared" si="2"/>
        <v>514229</v>
      </c>
      <c r="G34" s="22">
        <f t="shared" si="3"/>
        <v>100</v>
      </c>
    </row>
    <row r="35" spans="1:7" ht="30" customHeight="1">
      <c r="A35" s="35" t="s">
        <v>562</v>
      </c>
      <c r="B35" s="35"/>
      <c r="C35" s="35"/>
      <c r="D35" s="35"/>
      <c r="E35" s="35"/>
      <c r="F35" s="35"/>
      <c r="G35" s="35"/>
    </row>
    <row r="36" spans="1:7" ht="15" customHeight="1">
      <c r="A36" s="32" t="s">
        <v>563</v>
      </c>
      <c r="B36" s="32"/>
      <c r="C36" s="32"/>
      <c r="D36" s="32"/>
      <c r="E36" s="32"/>
      <c r="F36" s="32"/>
      <c r="G36" s="32"/>
    </row>
    <row r="37" spans="1:7" ht="15">
      <c r="A37" s="32"/>
      <c r="B37" s="32"/>
      <c r="C37" s="32"/>
      <c r="D37" s="32"/>
      <c r="E37" s="32"/>
      <c r="F37" s="32"/>
      <c r="G37" s="32"/>
    </row>
    <row r="38" spans="1:7" ht="15">
      <c r="A38" s="32"/>
      <c r="B38" s="32"/>
      <c r="C38" s="32"/>
      <c r="D38" s="32"/>
      <c r="E38" s="32"/>
      <c r="F38" s="32"/>
      <c r="G38" s="32"/>
    </row>
  </sheetData>
  <mergeCells count="10">
    <mergeCell ref="A37:G37"/>
    <mergeCell ref="A38:G38"/>
    <mergeCell ref="A2:G2"/>
    <mergeCell ref="A4:G4"/>
    <mergeCell ref="A35:G35"/>
    <mergeCell ref="A36:G36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5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36"/>
      <c r="B2" s="37"/>
      <c r="C2" s="37"/>
      <c r="D2" s="37"/>
      <c r="E2" s="37"/>
      <c r="F2" s="37"/>
      <c r="G2" s="38"/>
    </row>
    <row r="3" ht="15" customHeight="1"/>
    <row r="4" spans="1:7" ht="30" customHeight="1">
      <c r="A4" s="30" t="s">
        <v>567</v>
      </c>
      <c r="B4" s="30"/>
      <c r="C4" s="30"/>
      <c r="D4" s="30"/>
      <c r="E4" s="30"/>
      <c r="F4" s="30"/>
      <c r="G4" s="30"/>
    </row>
    <row r="5" spans="1:7" ht="15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5" t="s">
        <v>18</v>
      </c>
      <c r="C7" s="15" t="s">
        <v>74</v>
      </c>
      <c r="D7" s="15" t="s">
        <v>18</v>
      </c>
      <c r="E7" s="15" t="s">
        <v>74</v>
      </c>
      <c r="F7" s="15" t="s">
        <v>18</v>
      </c>
      <c r="G7" s="14" t="s">
        <v>74</v>
      </c>
    </row>
    <row r="8" spans="1:7" ht="30" customHeight="1">
      <c r="A8" s="6" t="s">
        <v>101</v>
      </c>
      <c r="B8" s="7">
        <v>51333</v>
      </c>
      <c r="C8" s="8">
        <f>(B8*100)/$F$63</f>
        <v>1.983847256166842</v>
      </c>
      <c r="D8" s="7">
        <v>0</v>
      </c>
      <c r="E8" s="8">
        <f>(D8*100)/$F$63</f>
        <v>0</v>
      </c>
      <c r="F8" s="7">
        <f>B8+D8</f>
        <v>51333</v>
      </c>
      <c r="G8" s="8">
        <f>(F8*100)/$F$63</f>
        <v>1.983847256166842</v>
      </c>
    </row>
    <row r="9" spans="1:7" ht="30" customHeight="1">
      <c r="A9" s="2" t="s">
        <v>103</v>
      </c>
      <c r="B9" s="9">
        <v>2117</v>
      </c>
      <c r="C9" s="10">
        <f aca="true" t="shared" si="0" ref="C9:C63">(B9*100)/$F$63</f>
        <v>0.0818149073949546</v>
      </c>
      <c r="D9" s="9">
        <v>0</v>
      </c>
      <c r="E9" s="10">
        <f aca="true" t="shared" si="1" ref="E9:E63">(D9*100)/$F$63</f>
        <v>0</v>
      </c>
      <c r="F9" s="9">
        <f aca="true" t="shared" si="2" ref="F9:F63">B9+D9</f>
        <v>2117</v>
      </c>
      <c r="G9" s="10">
        <f aca="true" t="shared" si="3" ref="G9:G63">(F9*100)/$F$63</f>
        <v>0.0818149073949546</v>
      </c>
    </row>
    <row r="10" spans="1:7" ht="30" customHeight="1">
      <c r="A10" s="2" t="s">
        <v>159</v>
      </c>
      <c r="B10" s="9">
        <v>4061</v>
      </c>
      <c r="C10" s="10">
        <f t="shared" si="0"/>
        <v>0.15694394847940984</v>
      </c>
      <c r="D10" s="9">
        <v>0</v>
      </c>
      <c r="E10" s="10">
        <f t="shared" si="1"/>
        <v>0</v>
      </c>
      <c r="F10" s="9">
        <f t="shared" si="2"/>
        <v>4061</v>
      </c>
      <c r="G10" s="10">
        <f t="shared" si="3"/>
        <v>0.15694394847940984</v>
      </c>
    </row>
    <row r="11" spans="1:7" ht="30" customHeight="1">
      <c r="A11" s="2" t="s">
        <v>203</v>
      </c>
      <c r="B11" s="9">
        <v>11472</v>
      </c>
      <c r="C11" s="10">
        <f t="shared" si="0"/>
        <v>0.44335409430085937</v>
      </c>
      <c r="D11" s="9">
        <v>0</v>
      </c>
      <c r="E11" s="10">
        <f t="shared" si="1"/>
        <v>0</v>
      </c>
      <c r="F11" s="9">
        <f t="shared" si="2"/>
        <v>11472</v>
      </c>
      <c r="G11" s="10">
        <f t="shared" si="3"/>
        <v>0.44335409430085937</v>
      </c>
    </row>
    <row r="12" spans="1:7" ht="30" customHeight="1">
      <c r="A12" s="2" t="s">
        <v>79</v>
      </c>
      <c r="B12" s="9">
        <v>2273</v>
      </c>
      <c r="C12" s="10">
        <f t="shared" si="0"/>
        <v>0.0878437810622257</v>
      </c>
      <c r="D12" s="9">
        <v>0</v>
      </c>
      <c r="E12" s="10">
        <f t="shared" si="1"/>
        <v>0</v>
      </c>
      <c r="F12" s="9">
        <f t="shared" si="2"/>
        <v>2273</v>
      </c>
      <c r="G12" s="10">
        <f t="shared" si="3"/>
        <v>0.0878437810622257</v>
      </c>
    </row>
    <row r="13" spans="1:7" ht="30" customHeight="1">
      <c r="A13" s="2" t="s">
        <v>80</v>
      </c>
      <c r="B13" s="9">
        <v>13458</v>
      </c>
      <c r="C13" s="10">
        <f t="shared" si="0"/>
        <v>0.5201062936803491</v>
      </c>
      <c r="D13" s="9">
        <v>0</v>
      </c>
      <c r="E13" s="10">
        <f t="shared" si="1"/>
        <v>0</v>
      </c>
      <c r="F13" s="9">
        <f t="shared" si="2"/>
        <v>13458</v>
      </c>
      <c r="G13" s="10">
        <f t="shared" si="3"/>
        <v>0.5201062936803491</v>
      </c>
    </row>
    <row r="14" spans="1:7" ht="30" customHeight="1">
      <c r="A14" s="2" t="s">
        <v>204</v>
      </c>
      <c r="B14" s="9">
        <v>12896</v>
      </c>
      <c r="C14" s="10">
        <f t="shared" si="0"/>
        <v>0.49838688982774426</v>
      </c>
      <c r="D14" s="9">
        <v>0</v>
      </c>
      <c r="E14" s="10">
        <f t="shared" si="1"/>
        <v>0</v>
      </c>
      <c r="F14" s="9">
        <f t="shared" si="2"/>
        <v>12896</v>
      </c>
      <c r="G14" s="10">
        <f t="shared" si="3"/>
        <v>0.49838688982774426</v>
      </c>
    </row>
    <row r="15" spans="1:7" ht="30" customHeight="1">
      <c r="A15" s="2" t="s">
        <v>205</v>
      </c>
      <c r="B15" s="9">
        <v>396</v>
      </c>
      <c r="C15" s="10">
        <f t="shared" si="0"/>
        <v>0.015304063924611254</v>
      </c>
      <c r="D15" s="9">
        <v>0</v>
      </c>
      <c r="E15" s="10">
        <f t="shared" si="1"/>
        <v>0</v>
      </c>
      <c r="F15" s="9">
        <f t="shared" si="2"/>
        <v>396</v>
      </c>
      <c r="G15" s="10">
        <f t="shared" si="3"/>
        <v>0.015304063924611254</v>
      </c>
    </row>
    <row r="16" spans="1:7" ht="30" customHeight="1">
      <c r="A16" s="2" t="s">
        <v>161</v>
      </c>
      <c r="B16" s="9">
        <v>0</v>
      </c>
      <c r="C16" s="10">
        <f t="shared" si="0"/>
        <v>0</v>
      </c>
      <c r="D16" s="9">
        <v>33224</v>
      </c>
      <c r="E16" s="10">
        <f t="shared" si="1"/>
        <v>1.2839955046244553</v>
      </c>
      <c r="F16" s="9">
        <f t="shared" si="2"/>
        <v>33224</v>
      </c>
      <c r="G16" s="10">
        <f t="shared" si="3"/>
        <v>1.2839955046244553</v>
      </c>
    </row>
    <row r="17" spans="1:7" ht="30" customHeight="1">
      <c r="A17" s="2" t="s">
        <v>139</v>
      </c>
      <c r="B17" s="9">
        <v>0</v>
      </c>
      <c r="C17" s="10">
        <f t="shared" si="0"/>
        <v>0</v>
      </c>
      <c r="D17" s="9">
        <v>18599</v>
      </c>
      <c r="E17" s="10">
        <f t="shared" si="1"/>
        <v>0.7187885983177896</v>
      </c>
      <c r="F17" s="9">
        <f t="shared" si="2"/>
        <v>18599</v>
      </c>
      <c r="G17" s="10">
        <f t="shared" si="3"/>
        <v>0.7187885983177896</v>
      </c>
    </row>
    <row r="18" spans="1:7" ht="30" customHeight="1">
      <c r="A18" s="2" t="s">
        <v>140</v>
      </c>
      <c r="B18" s="9">
        <v>0</v>
      </c>
      <c r="C18" s="10">
        <f t="shared" si="0"/>
        <v>0</v>
      </c>
      <c r="D18" s="9">
        <v>57107</v>
      </c>
      <c r="E18" s="10">
        <f t="shared" si="1"/>
        <v>2.2069928751080172</v>
      </c>
      <c r="F18" s="9">
        <f t="shared" si="2"/>
        <v>57107</v>
      </c>
      <c r="G18" s="10">
        <f t="shared" si="3"/>
        <v>2.2069928751080172</v>
      </c>
    </row>
    <row r="19" spans="1:7" ht="30" customHeight="1">
      <c r="A19" s="2" t="s">
        <v>141</v>
      </c>
      <c r="B19" s="9">
        <v>0</v>
      </c>
      <c r="C19" s="10">
        <f t="shared" si="0"/>
        <v>0</v>
      </c>
      <c r="D19" s="9">
        <v>49450</v>
      </c>
      <c r="E19" s="10">
        <f t="shared" si="1"/>
        <v>1.9110756592727942</v>
      </c>
      <c r="F19" s="9">
        <f t="shared" si="2"/>
        <v>49450</v>
      </c>
      <c r="G19" s="10">
        <f t="shared" si="3"/>
        <v>1.9110756592727942</v>
      </c>
    </row>
    <row r="20" spans="1:7" ht="30" customHeight="1">
      <c r="A20" s="2" t="s">
        <v>206</v>
      </c>
      <c r="B20" s="9">
        <v>0</v>
      </c>
      <c r="C20" s="10">
        <f t="shared" si="0"/>
        <v>0</v>
      </c>
      <c r="D20" s="9">
        <v>707</v>
      </c>
      <c r="E20" s="10">
        <f t="shared" si="1"/>
        <v>0.027323164633081203</v>
      </c>
      <c r="F20" s="9">
        <f t="shared" si="2"/>
        <v>707</v>
      </c>
      <c r="G20" s="10">
        <f t="shared" si="3"/>
        <v>0.027323164633081203</v>
      </c>
    </row>
    <row r="21" spans="1:7" ht="30" customHeight="1">
      <c r="A21" s="2" t="s">
        <v>207</v>
      </c>
      <c r="B21" s="9">
        <v>0</v>
      </c>
      <c r="C21" s="10">
        <f t="shared" si="0"/>
        <v>0</v>
      </c>
      <c r="D21" s="9">
        <v>40870</v>
      </c>
      <c r="E21" s="10">
        <f t="shared" si="1"/>
        <v>1.5794876075728836</v>
      </c>
      <c r="F21" s="9">
        <f t="shared" si="2"/>
        <v>40870</v>
      </c>
      <c r="G21" s="10">
        <f t="shared" si="3"/>
        <v>1.5794876075728836</v>
      </c>
    </row>
    <row r="22" spans="1:7" ht="30" customHeight="1">
      <c r="A22" s="2" t="s">
        <v>211</v>
      </c>
      <c r="B22" s="9">
        <v>0</v>
      </c>
      <c r="C22" s="10">
        <f t="shared" si="0"/>
        <v>0</v>
      </c>
      <c r="D22" s="9">
        <v>261</v>
      </c>
      <c r="E22" s="10">
        <f t="shared" si="1"/>
        <v>0.010086769404857417</v>
      </c>
      <c r="F22" s="9">
        <f t="shared" si="2"/>
        <v>261</v>
      </c>
      <c r="G22" s="10">
        <f t="shared" si="3"/>
        <v>0.010086769404857417</v>
      </c>
    </row>
    <row r="23" spans="1:7" ht="30" customHeight="1">
      <c r="A23" s="2" t="s">
        <v>212</v>
      </c>
      <c r="B23" s="9">
        <v>0</v>
      </c>
      <c r="C23" s="10">
        <f t="shared" si="0"/>
        <v>0</v>
      </c>
      <c r="D23" s="9">
        <v>1019</v>
      </c>
      <c r="E23" s="10">
        <f t="shared" si="1"/>
        <v>0.0393809119676234</v>
      </c>
      <c r="F23" s="9">
        <f t="shared" si="2"/>
        <v>1019</v>
      </c>
      <c r="G23" s="10">
        <f t="shared" si="3"/>
        <v>0.0393809119676234</v>
      </c>
    </row>
    <row r="24" spans="1:7" ht="30" customHeight="1">
      <c r="A24" s="2" t="s">
        <v>109</v>
      </c>
      <c r="B24" s="9">
        <v>0</v>
      </c>
      <c r="C24" s="10">
        <f t="shared" si="0"/>
        <v>0</v>
      </c>
      <c r="D24" s="9">
        <v>3560</v>
      </c>
      <c r="E24" s="10">
        <f t="shared" si="1"/>
        <v>0.1375819888172123</v>
      </c>
      <c r="F24" s="9">
        <f t="shared" si="2"/>
        <v>3560</v>
      </c>
      <c r="G24" s="10">
        <f t="shared" si="3"/>
        <v>0.1375819888172123</v>
      </c>
    </row>
    <row r="25" spans="1:7" ht="30" customHeight="1">
      <c r="A25" s="2" t="s">
        <v>165</v>
      </c>
      <c r="B25" s="9">
        <v>48799</v>
      </c>
      <c r="C25" s="10">
        <f t="shared" si="0"/>
        <v>1.885916705699759</v>
      </c>
      <c r="D25" s="9">
        <v>0</v>
      </c>
      <c r="E25" s="10">
        <f t="shared" si="1"/>
        <v>0</v>
      </c>
      <c r="F25" s="9">
        <f t="shared" si="2"/>
        <v>48799</v>
      </c>
      <c r="G25" s="10">
        <f t="shared" si="3"/>
        <v>1.885916705699759</v>
      </c>
    </row>
    <row r="26" spans="1:7" ht="30" customHeight="1">
      <c r="A26" s="2" t="s">
        <v>85</v>
      </c>
      <c r="B26" s="9">
        <v>56977</v>
      </c>
      <c r="C26" s="10">
        <f t="shared" si="0"/>
        <v>2.201968813718625</v>
      </c>
      <c r="D26" s="9">
        <v>0</v>
      </c>
      <c r="E26" s="10">
        <f t="shared" si="1"/>
        <v>0</v>
      </c>
      <c r="F26" s="9">
        <f t="shared" si="2"/>
        <v>56977</v>
      </c>
      <c r="G26" s="10">
        <f t="shared" si="3"/>
        <v>2.201968813718625</v>
      </c>
    </row>
    <row r="27" spans="1:7" ht="30" customHeight="1">
      <c r="A27" s="2" t="s">
        <v>110</v>
      </c>
      <c r="B27" s="9">
        <v>166259</v>
      </c>
      <c r="C27" s="10">
        <f t="shared" si="0"/>
        <v>6.425349404146319</v>
      </c>
      <c r="D27" s="9">
        <v>0</v>
      </c>
      <c r="E27" s="10">
        <f t="shared" si="1"/>
        <v>0</v>
      </c>
      <c r="F27" s="9">
        <f t="shared" si="2"/>
        <v>166259</v>
      </c>
      <c r="G27" s="10">
        <f t="shared" si="3"/>
        <v>6.425349404146319</v>
      </c>
    </row>
    <row r="28" spans="1:7" ht="30" customHeight="1">
      <c r="A28" s="2" t="s">
        <v>143</v>
      </c>
      <c r="B28" s="9">
        <v>179450</v>
      </c>
      <c r="C28" s="10">
        <f t="shared" si="0"/>
        <v>6.935137048665378</v>
      </c>
      <c r="D28" s="9">
        <v>0</v>
      </c>
      <c r="E28" s="10">
        <f t="shared" si="1"/>
        <v>0</v>
      </c>
      <c r="F28" s="9">
        <f t="shared" si="2"/>
        <v>179450</v>
      </c>
      <c r="G28" s="10">
        <f t="shared" si="3"/>
        <v>6.935137048665378</v>
      </c>
    </row>
    <row r="29" spans="1:7" ht="30" customHeight="1">
      <c r="A29" s="2" t="s">
        <v>213</v>
      </c>
      <c r="B29" s="9">
        <v>193</v>
      </c>
      <c r="C29" s="10">
        <f t="shared" si="0"/>
        <v>0.007458798831944374</v>
      </c>
      <c r="D29" s="9">
        <v>0</v>
      </c>
      <c r="E29" s="10">
        <f t="shared" si="1"/>
        <v>0</v>
      </c>
      <c r="F29" s="9">
        <f t="shared" si="2"/>
        <v>193</v>
      </c>
      <c r="G29" s="10">
        <f t="shared" si="3"/>
        <v>0.007458798831944374</v>
      </c>
    </row>
    <row r="30" spans="1:7" ht="30" customHeight="1">
      <c r="A30" s="2" t="s">
        <v>214</v>
      </c>
      <c r="B30" s="9">
        <v>247742</v>
      </c>
      <c r="C30" s="10">
        <f t="shared" si="0"/>
        <v>9.574392436391518</v>
      </c>
      <c r="D30" s="9">
        <v>0</v>
      </c>
      <c r="E30" s="10">
        <f t="shared" si="1"/>
        <v>0</v>
      </c>
      <c r="F30" s="9">
        <f t="shared" si="2"/>
        <v>247742</v>
      </c>
      <c r="G30" s="10">
        <f t="shared" si="3"/>
        <v>9.574392436391518</v>
      </c>
    </row>
    <row r="31" spans="1:7" ht="30" customHeight="1">
      <c r="A31" s="2" t="s">
        <v>215</v>
      </c>
      <c r="B31" s="9">
        <v>0</v>
      </c>
      <c r="C31" s="10">
        <f t="shared" si="0"/>
        <v>0</v>
      </c>
      <c r="D31" s="9">
        <v>991</v>
      </c>
      <c r="E31" s="10">
        <f t="shared" si="1"/>
        <v>0.038298806437600384</v>
      </c>
      <c r="F31" s="9">
        <f t="shared" si="2"/>
        <v>991</v>
      </c>
      <c r="G31" s="10">
        <f t="shared" si="3"/>
        <v>0.038298806437600384</v>
      </c>
    </row>
    <row r="32" spans="1:7" ht="30" customHeight="1">
      <c r="A32" s="2" t="s">
        <v>113</v>
      </c>
      <c r="B32" s="9">
        <v>0</v>
      </c>
      <c r="C32" s="10">
        <f t="shared" si="0"/>
        <v>0</v>
      </c>
      <c r="D32" s="9">
        <v>466</v>
      </c>
      <c r="E32" s="10">
        <f t="shared" si="1"/>
        <v>0.018009327749668798</v>
      </c>
      <c r="F32" s="9">
        <f t="shared" si="2"/>
        <v>466</v>
      </c>
      <c r="G32" s="10">
        <f t="shared" si="3"/>
        <v>0.018009327749668798</v>
      </c>
    </row>
    <row r="33" spans="1:7" ht="30" customHeight="1">
      <c r="A33" s="2" t="s">
        <v>216</v>
      </c>
      <c r="B33" s="9">
        <v>0</v>
      </c>
      <c r="C33" s="10">
        <f t="shared" si="0"/>
        <v>0</v>
      </c>
      <c r="D33" s="9">
        <v>2354</v>
      </c>
      <c r="E33" s="10">
        <f t="shared" si="1"/>
        <v>0.09097415777407801</v>
      </c>
      <c r="F33" s="9">
        <f t="shared" si="2"/>
        <v>2354</v>
      </c>
      <c r="G33" s="10">
        <f t="shared" si="3"/>
        <v>0.09097415777407801</v>
      </c>
    </row>
    <row r="34" spans="1:7" ht="30" customHeight="1">
      <c r="A34" s="2" t="s">
        <v>217</v>
      </c>
      <c r="B34" s="7">
        <v>0</v>
      </c>
      <c r="C34" s="8">
        <f t="shared" si="0"/>
        <v>0</v>
      </c>
      <c r="D34" s="7">
        <v>5805</v>
      </c>
      <c r="E34" s="8">
        <f t="shared" si="1"/>
        <v>0.22434366434941497</v>
      </c>
      <c r="F34" s="7">
        <f t="shared" si="2"/>
        <v>5805</v>
      </c>
      <c r="G34" s="8">
        <f t="shared" si="3"/>
        <v>0.22434366434941497</v>
      </c>
    </row>
    <row r="35" spans="1:7" ht="30" customHeight="1">
      <c r="A35" s="2" t="s">
        <v>196</v>
      </c>
      <c r="B35" s="9">
        <v>0</v>
      </c>
      <c r="C35" s="10">
        <f t="shared" si="0"/>
        <v>0</v>
      </c>
      <c r="D35" s="9">
        <v>1977</v>
      </c>
      <c r="E35" s="10">
        <f t="shared" si="1"/>
        <v>0.07640437974483952</v>
      </c>
      <c r="F35" s="9">
        <f t="shared" si="2"/>
        <v>1977</v>
      </c>
      <c r="G35" s="10">
        <f t="shared" si="3"/>
        <v>0.07640437974483952</v>
      </c>
    </row>
    <row r="36" spans="1:7" ht="30" customHeight="1">
      <c r="A36" s="2" t="s">
        <v>115</v>
      </c>
      <c r="B36" s="9">
        <v>0</v>
      </c>
      <c r="C36" s="10">
        <f t="shared" si="0"/>
        <v>0</v>
      </c>
      <c r="D36" s="9">
        <v>13869</v>
      </c>
      <c r="E36" s="10">
        <f t="shared" si="1"/>
        <v>0.5359900569960442</v>
      </c>
      <c r="F36" s="9">
        <f t="shared" si="2"/>
        <v>13869</v>
      </c>
      <c r="G36" s="10">
        <f t="shared" si="3"/>
        <v>0.5359900569960442</v>
      </c>
    </row>
    <row r="37" spans="1:7" ht="30" customHeight="1">
      <c r="A37" s="2" t="s">
        <v>116</v>
      </c>
      <c r="B37" s="9">
        <v>0</v>
      </c>
      <c r="C37" s="10">
        <f t="shared" si="0"/>
        <v>0</v>
      </c>
      <c r="D37" s="9">
        <v>114904</v>
      </c>
      <c r="E37" s="10">
        <f t="shared" si="1"/>
        <v>4.440651922205888</v>
      </c>
      <c r="F37" s="9">
        <f t="shared" si="2"/>
        <v>114904</v>
      </c>
      <c r="G37" s="10">
        <f t="shared" si="3"/>
        <v>4.440651922205888</v>
      </c>
    </row>
    <row r="38" spans="1:7" ht="30" customHeight="1">
      <c r="A38" s="2" t="s">
        <v>117</v>
      </c>
      <c r="B38" s="9">
        <v>0</v>
      </c>
      <c r="C38" s="10">
        <f t="shared" si="0"/>
        <v>0</v>
      </c>
      <c r="D38" s="9">
        <v>153762</v>
      </c>
      <c r="E38" s="10">
        <f t="shared" si="1"/>
        <v>5.942382518121403</v>
      </c>
      <c r="F38" s="9">
        <f t="shared" si="2"/>
        <v>153762</v>
      </c>
      <c r="G38" s="10">
        <f t="shared" si="3"/>
        <v>5.942382518121403</v>
      </c>
    </row>
    <row r="39" spans="1:7" ht="30" customHeight="1">
      <c r="A39" s="2" t="s">
        <v>218</v>
      </c>
      <c r="B39" s="9">
        <v>0</v>
      </c>
      <c r="C39" s="10">
        <f t="shared" si="0"/>
        <v>0</v>
      </c>
      <c r="D39" s="9">
        <v>2901</v>
      </c>
      <c r="E39" s="10">
        <f t="shared" si="1"/>
        <v>0.1121138622355991</v>
      </c>
      <c r="F39" s="9">
        <f t="shared" si="2"/>
        <v>2901</v>
      </c>
      <c r="G39" s="10">
        <f t="shared" si="3"/>
        <v>0.1121138622355991</v>
      </c>
    </row>
    <row r="40" spans="1:7" ht="30" customHeight="1">
      <c r="A40" s="2" t="s">
        <v>208</v>
      </c>
      <c r="B40" s="9">
        <v>0</v>
      </c>
      <c r="C40" s="10">
        <f t="shared" si="0"/>
        <v>0</v>
      </c>
      <c r="D40" s="9">
        <v>1783</v>
      </c>
      <c r="E40" s="10">
        <f t="shared" si="1"/>
        <v>0.06890693428682289</v>
      </c>
      <c r="F40" s="9">
        <f t="shared" si="2"/>
        <v>1783</v>
      </c>
      <c r="G40" s="10">
        <f t="shared" si="3"/>
        <v>0.06890693428682289</v>
      </c>
    </row>
    <row r="41" spans="1:7" ht="30" customHeight="1">
      <c r="A41" s="2" t="s">
        <v>209</v>
      </c>
      <c r="B41" s="9">
        <v>0</v>
      </c>
      <c r="C41" s="10">
        <f t="shared" si="0"/>
        <v>0</v>
      </c>
      <c r="D41" s="9">
        <v>1130</v>
      </c>
      <c r="E41" s="10">
        <f t="shared" si="1"/>
        <v>0.04367068746164322</v>
      </c>
      <c r="F41" s="9">
        <f t="shared" si="2"/>
        <v>1130</v>
      </c>
      <c r="G41" s="10">
        <f t="shared" si="3"/>
        <v>0.04367068746164322</v>
      </c>
    </row>
    <row r="42" spans="1:7" ht="30" customHeight="1">
      <c r="A42" s="2" t="s">
        <v>148</v>
      </c>
      <c r="B42" s="9">
        <v>0</v>
      </c>
      <c r="C42" s="10">
        <f t="shared" si="0"/>
        <v>0</v>
      </c>
      <c r="D42" s="9">
        <v>4790</v>
      </c>
      <c r="E42" s="10">
        <f t="shared" si="1"/>
        <v>0.18511733888608056</v>
      </c>
      <c r="F42" s="9">
        <f t="shared" si="2"/>
        <v>4790</v>
      </c>
      <c r="G42" s="10">
        <f t="shared" si="3"/>
        <v>0.18511733888608056</v>
      </c>
    </row>
    <row r="43" spans="1:7" ht="30" customHeight="1">
      <c r="A43" s="2" t="s">
        <v>220</v>
      </c>
      <c r="B43" s="9">
        <v>0</v>
      </c>
      <c r="C43" s="10">
        <f t="shared" si="0"/>
        <v>0</v>
      </c>
      <c r="D43" s="9">
        <v>19719</v>
      </c>
      <c r="E43" s="10">
        <f t="shared" si="1"/>
        <v>0.7620728195187104</v>
      </c>
      <c r="F43" s="9">
        <f t="shared" si="2"/>
        <v>19719</v>
      </c>
      <c r="G43" s="10">
        <f t="shared" si="3"/>
        <v>0.7620728195187104</v>
      </c>
    </row>
    <row r="44" spans="1:7" ht="30" customHeight="1">
      <c r="A44" s="2" t="s">
        <v>219</v>
      </c>
      <c r="B44" s="9">
        <v>72829</v>
      </c>
      <c r="C44" s="10">
        <f t="shared" si="0"/>
        <v>2.8145951302159418</v>
      </c>
      <c r="D44" s="9">
        <v>0</v>
      </c>
      <c r="E44" s="10">
        <f t="shared" si="1"/>
        <v>0</v>
      </c>
      <c r="F44" s="9">
        <f t="shared" si="2"/>
        <v>72829</v>
      </c>
      <c r="G44" s="10">
        <f t="shared" si="3"/>
        <v>2.8145951302159418</v>
      </c>
    </row>
    <row r="45" spans="1:7" ht="30" customHeight="1">
      <c r="A45" s="2" t="s">
        <v>221</v>
      </c>
      <c r="B45" s="9">
        <v>470</v>
      </c>
      <c r="C45" s="10">
        <f t="shared" si="0"/>
        <v>0.018163914253957802</v>
      </c>
      <c r="D45" s="9">
        <v>0</v>
      </c>
      <c r="E45" s="10">
        <f t="shared" si="1"/>
        <v>0</v>
      </c>
      <c r="F45" s="9">
        <f t="shared" si="2"/>
        <v>470</v>
      </c>
      <c r="G45" s="10">
        <f t="shared" si="3"/>
        <v>0.018163914253957802</v>
      </c>
    </row>
    <row r="46" spans="1:7" ht="30" customHeight="1">
      <c r="A46" s="2" t="s">
        <v>222</v>
      </c>
      <c r="B46" s="9">
        <v>33583</v>
      </c>
      <c r="C46" s="10">
        <f t="shared" si="0"/>
        <v>1.2978696433843933</v>
      </c>
      <c r="D46" s="9">
        <v>0</v>
      </c>
      <c r="E46" s="10">
        <f t="shared" si="1"/>
        <v>0</v>
      </c>
      <c r="F46" s="9">
        <f t="shared" si="2"/>
        <v>33583</v>
      </c>
      <c r="G46" s="10">
        <f t="shared" si="3"/>
        <v>1.2978696433843933</v>
      </c>
    </row>
    <row r="47" spans="1:7" ht="30" customHeight="1">
      <c r="A47" s="2" t="s">
        <v>223</v>
      </c>
      <c r="B47" s="9">
        <v>10224</v>
      </c>
      <c r="C47" s="10">
        <f t="shared" si="0"/>
        <v>0.39512310496269054</v>
      </c>
      <c r="D47" s="9">
        <v>0</v>
      </c>
      <c r="E47" s="10">
        <f t="shared" si="1"/>
        <v>0</v>
      </c>
      <c r="F47" s="9">
        <f t="shared" si="2"/>
        <v>10224</v>
      </c>
      <c r="G47" s="10">
        <f t="shared" si="3"/>
        <v>0.39512310496269054</v>
      </c>
    </row>
    <row r="48" spans="1:7" ht="30" customHeight="1">
      <c r="A48" s="2" t="s">
        <v>224</v>
      </c>
      <c r="B48" s="9">
        <v>1107</v>
      </c>
      <c r="C48" s="10">
        <f t="shared" si="0"/>
        <v>0.042781815061981456</v>
      </c>
      <c r="D48" s="9">
        <v>0</v>
      </c>
      <c r="E48" s="10">
        <f t="shared" si="1"/>
        <v>0</v>
      </c>
      <c r="F48" s="9">
        <f t="shared" si="2"/>
        <v>1107</v>
      </c>
      <c r="G48" s="10">
        <f t="shared" si="3"/>
        <v>0.042781815061981456</v>
      </c>
    </row>
    <row r="49" spans="1:7" ht="30" customHeight="1">
      <c r="A49" s="2" t="s">
        <v>225</v>
      </c>
      <c r="B49" s="9">
        <v>11099</v>
      </c>
      <c r="C49" s="10">
        <f t="shared" si="0"/>
        <v>0.42893890277590985</v>
      </c>
      <c r="D49" s="9">
        <v>0</v>
      </c>
      <c r="E49" s="10">
        <f t="shared" si="1"/>
        <v>0</v>
      </c>
      <c r="F49" s="9">
        <f t="shared" si="2"/>
        <v>11099</v>
      </c>
      <c r="G49" s="10">
        <f t="shared" si="3"/>
        <v>0.42893890277590985</v>
      </c>
    </row>
    <row r="50" spans="1:7" ht="30" customHeight="1">
      <c r="A50" s="2" t="s">
        <v>226</v>
      </c>
      <c r="B50" s="9">
        <v>2999</v>
      </c>
      <c r="C50" s="10">
        <f t="shared" si="0"/>
        <v>0.11590123159067967</v>
      </c>
      <c r="D50" s="9">
        <v>0</v>
      </c>
      <c r="E50" s="10">
        <f t="shared" si="1"/>
        <v>0</v>
      </c>
      <c r="F50" s="9">
        <f t="shared" si="2"/>
        <v>2999</v>
      </c>
      <c r="G50" s="10">
        <f t="shared" si="3"/>
        <v>0.11590123159067967</v>
      </c>
    </row>
    <row r="51" spans="1:7" ht="30" customHeight="1">
      <c r="A51" s="2" t="s">
        <v>183</v>
      </c>
      <c r="B51" s="9">
        <v>0</v>
      </c>
      <c r="C51" s="10">
        <f t="shared" si="0"/>
        <v>0</v>
      </c>
      <c r="D51" s="9">
        <v>96849</v>
      </c>
      <c r="E51" s="10">
        <f t="shared" si="1"/>
        <v>3.7428870884714023</v>
      </c>
      <c r="F51" s="9">
        <f t="shared" si="2"/>
        <v>96849</v>
      </c>
      <c r="G51" s="10">
        <f t="shared" si="3"/>
        <v>3.7428870884714023</v>
      </c>
    </row>
    <row r="52" spans="1:7" ht="30" customHeight="1">
      <c r="A52" s="2" t="s">
        <v>150</v>
      </c>
      <c r="B52" s="9">
        <v>0</v>
      </c>
      <c r="C52" s="10">
        <f t="shared" si="0"/>
        <v>0</v>
      </c>
      <c r="D52" s="9">
        <v>24755</v>
      </c>
      <c r="E52" s="10">
        <f t="shared" si="1"/>
        <v>0.9566972284185646</v>
      </c>
      <c r="F52" s="9">
        <f t="shared" si="2"/>
        <v>24755</v>
      </c>
      <c r="G52" s="10">
        <f t="shared" si="3"/>
        <v>0.9566972284185646</v>
      </c>
    </row>
    <row r="53" spans="1:7" ht="30" customHeight="1">
      <c r="A53" s="2" t="s">
        <v>93</v>
      </c>
      <c r="B53" s="9">
        <v>0</v>
      </c>
      <c r="C53" s="10">
        <f t="shared" si="0"/>
        <v>0</v>
      </c>
      <c r="D53" s="9">
        <v>78505</v>
      </c>
      <c r="E53" s="10">
        <f t="shared" si="1"/>
        <v>3.0339533798020364</v>
      </c>
      <c r="F53" s="9">
        <f t="shared" si="2"/>
        <v>78505</v>
      </c>
      <c r="G53" s="10">
        <f t="shared" si="3"/>
        <v>3.0339533798020364</v>
      </c>
    </row>
    <row r="54" spans="1:7" ht="30" customHeight="1">
      <c r="A54" s="2" t="s">
        <v>152</v>
      </c>
      <c r="B54" s="9">
        <v>0</v>
      </c>
      <c r="C54" s="10">
        <f t="shared" si="0"/>
        <v>0</v>
      </c>
      <c r="D54" s="9">
        <v>174634</v>
      </c>
      <c r="E54" s="10">
        <f t="shared" si="1"/>
        <v>6.749014897501418</v>
      </c>
      <c r="F54" s="9">
        <f t="shared" si="2"/>
        <v>174634</v>
      </c>
      <c r="G54" s="10">
        <f t="shared" si="3"/>
        <v>6.749014897501418</v>
      </c>
    </row>
    <row r="55" spans="1:7" ht="30" customHeight="1">
      <c r="A55" s="2" t="s">
        <v>227</v>
      </c>
      <c r="B55" s="9">
        <v>0</v>
      </c>
      <c r="C55" s="10">
        <f t="shared" si="0"/>
        <v>0</v>
      </c>
      <c r="D55" s="9">
        <v>7041</v>
      </c>
      <c r="E55" s="10">
        <f t="shared" si="1"/>
        <v>0.27211089417471673</v>
      </c>
      <c r="F55" s="9">
        <f t="shared" si="2"/>
        <v>7041</v>
      </c>
      <c r="G55" s="10">
        <f t="shared" si="3"/>
        <v>0.27211089417471673</v>
      </c>
    </row>
    <row r="56" spans="1:7" ht="30" customHeight="1">
      <c r="A56" s="2" t="s">
        <v>228</v>
      </c>
      <c r="B56" s="9">
        <v>0</v>
      </c>
      <c r="C56" s="10">
        <f t="shared" si="0"/>
        <v>0</v>
      </c>
      <c r="D56" s="9">
        <v>299150</v>
      </c>
      <c r="E56" s="10">
        <f t="shared" si="1"/>
        <v>11.561138189513779</v>
      </c>
      <c r="F56" s="9">
        <f t="shared" si="2"/>
        <v>299150</v>
      </c>
      <c r="G56" s="10">
        <f t="shared" si="3"/>
        <v>11.561138189513779</v>
      </c>
    </row>
    <row r="57" spans="1:7" ht="30" customHeight="1">
      <c r="A57" s="2" t="s">
        <v>200</v>
      </c>
      <c r="B57" s="9">
        <v>0</v>
      </c>
      <c r="C57" s="10">
        <f t="shared" si="0"/>
        <v>0</v>
      </c>
      <c r="D57" s="9">
        <v>41545</v>
      </c>
      <c r="E57" s="10">
        <f t="shared" si="1"/>
        <v>1.605574080171653</v>
      </c>
      <c r="F57" s="9">
        <f t="shared" si="2"/>
        <v>41545</v>
      </c>
      <c r="G57" s="10">
        <f t="shared" si="3"/>
        <v>1.605574080171653</v>
      </c>
    </row>
    <row r="58" spans="1:7" ht="30" customHeight="1">
      <c r="A58" s="2" t="s">
        <v>129</v>
      </c>
      <c r="B58" s="9">
        <v>0</v>
      </c>
      <c r="C58" s="10">
        <f t="shared" si="0"/>
        <v>0</v>
      </c>
      <c r="D58" s="9">
        <v>3962</v>
      </c>
      <c r="E58" s="10">
        <f t="shared" si="1"/>
        <v>0.15311793249825703</v>
      </c>
      <c r="F58" s="9">
        <f t="shared" si="2"/>
        <v>3962</v>
      </c>
      <c r="G58" s="10">
        <f t="shared" si="3"/>
        <v>0.15311793249825703</v>
      </c>
    </row>
    <row r="59" spans="1:7" ht="30" customHeight="1">
      <c r="A59" s="2" t="s">
        <v>96</v>
      </c>
      <c r="B59" s="9">
        <v>0</v>
      </c>
      <c r="C59" s="10">
        <f t="shared" si="0"/>
        <v>0</v>
      </c>
      <c r="D59" s="9">
        <v>75262</v>
      </c>
      <c r="E59" s="10">
        <f t="shared" si="1"/>
        <v>2.9086223714497277</v>
      </c>
      <c r="F59" s="9">
        <f t="shared" si="2"/>
        <v>75262</v>
      </c>
      <c r="G59" s="10">
        <f t="shared" si="3"/>
        <v>2.9086223714497277</v>
      </c>
    </row>
    <row r="60" spans="1:7" ht="30" customHeight="1">
      <c r="A60" s="2" t="s">
        <v>154</v>
      </c>
      <c r="B60" s="9">
        <v>0</v>
      </c>
      <c r="C60" s="10">
        <f t="shared" si="0"/>
        <v>0</v>
      </c>
      <c r="D60" s="9">
        <v>236801</v>
      </c>
      <c r="E60" s="10">
        <f t="shared" si="1"/>
        <v>9.151559700535024</v>
      </c>
      <c r="F60" s="9">
        <f t="shared" si="2"/>
        <v>236801</v>
      </c>
      <c r="G60" s="10">
        <f t="shared" si="3"/>
        <v>9.151559700535024</v>
      </c>
    </row>
    <row r="61" spans="1:7" ht="30" customHeight="1">
      <c r="A61" s="2" t="s">
        <v>229</v>
      </c>
      <c r="B61" s="9">
        <v>0</v>
      </c>
      <c r="C61" s="10">
        <f t="shared" si="0"/>
        <v>0</v>
      </c>
      <c r="D61" s="9">
        <v>3355</v>
      </c>
      <c r="E61" s="10">
        <f t="shared" si="1"/>
        <v>0.1296594304724009</v>
      </c>
      <c r="F61" s="9">
        <f t="shared" si="2"/>
        <v>3355</v>
      </c>
      <c r="G61" s="10">
        <f t="shared" si="3"/>
        <v>0.1296594304724009</v>
      </c>
    </row>
    <row r="62" spans="1:7" ht="30" customHeight="1">
      <c r="A62" s="23" t="s">
        <v>131</v>
      </c>
      <c r="B62" s="24">
        <v>0</v>
      </c>
      <c r="C62" s="25">
        <f t="shared" si="0"/>
        <v>0</v>
      </c>
      <c r="D62" s="24">
        <v>86704</v>
      </c>
      <c r="E62" s="25">
        <f t="shared" si="1"/>
        <v>3.3508170669684194</v>
      </c>
      <c r="F62" s="24">
        <f t="shared" si="2"/>
        <v>86704</v>
      </c>
      <c r="G62" s="25">
        <f t="shared" si="3"/>
        <v>3.3508170669684194</v>
      </c>
    </row>
    <row r="63" spans="1:7" ht="30" customHeight="1">
      <c r="A63" s="19" t="s">
        <v>156</v>
      </c>
      <c r="B63" s="12">
        <f>SUM(B8:B62)</f>
        <v>929737</v>
      </c>
      <c r="C63" s="22">
        <f t="shared" si="0"/>
        <v>35.93119818453609</v>
      </c>
      <c r="D63" s="12">
        <f>SUM(D8:D62)</f>
        <v>1657811</v>
      </c>
      <c r="E63" s="22">
        <f t="shared" si="1"/>
        <v>64.0688018154639</v>
      </c>
      <c r="F63" s="12">
        <f t="shared" si="2"/>
        <v>2587548</v>
      </c>
      <c r="G63" s="22">
        <f t="shared" si="3"/>
        <v>100</v>
      </c>
    </row>
    <row r="64" spans="1:7" ht="30" customHeight="1">
      <c r="A64" s="35" t="s">
        <v>562</v>
      </c>
      <c r="B64" s="35"/>
      <c r="C64" s="35"/>
      <c r="D64" s="35"/>
      <c r="E64" s="35"/>
      <c r="F64" s="35"/>
      <c r="G64" s="35"/>
    </row>
    <row r="65" spans="1:7" ht="15" customHeight="1">
      <c r="A65" s="32" t="s">
        <v>563</v>
      </c>
      <c r="B65" s="32"/>
      <c r="C65" s="32"/>
      <c r="D65" s="32"/>
      <c r="E65" s="32"/>
      <c r="F65" s="32"/>
      <c r="G65" s="32"/>
    </row>
  </sheetData>
  <mergeCells count="8">
    <mergeCell ref="A2:G2"/>
    <mergeCell ref="A4:G4"/>
    <mergeCell ref="A64:G64"/>
    <mergeCell ref="A65:G65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7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36"/>
      <c r="B2" s="37"/>
      <c r="C2" s="37"/>
      <c r="D2" s="37"/>
      <c r="E2" s="37"/>
      <c r="F2" s="37"/>
      <c r="G2" s="38"/>
    </row>
    <row r="3" ht="15" customHeight="1"/>
    <row r="4" spans="1:7" ht="30" customHeight="1">
      <c r="A4" s="30" t="s">
        <v>568</v>
      </c>
      <c r="B4" s="30"/>
      <c r="C4" s="30"/>
      <c r="D4" s="30"/>
      <c r="E4" s="30"/>
      <c r="F4" s="30"/>
      <c r="G4" s="30"/>
    </row>
    <row r="5" spans="1:7" ht="15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5" t="s">
        <v>18</v>
      </c>
      <c r="C7" s="15" t="s">
        <v>74</v>
      </c>
      <c r="D7" s="15" t="s">
        <v>18</v>
      </c>
      <c r="E7" s="15" t="s">
        <v>74</v>
      </c>
      <c r="F7" s="15" t="s">
        <v>18</v>
      </c>
      <c r="G7" s="14" t="s">
        <v>74</v>
      </c>
    </row>
    <row r="8" spans="1:7" ht="30" customHeight="1">
      <c r="A8" s="6" t="s">
        <v>157</v>
      </c>
      <c r="B8" s="7">
        <v>1076</v>
      </c>
      <c r="C8" s="8">
        <f>(B8*100)/$F$45</f>
        <v>0.22817687524917085</v>
      </c>
      <c r="D8" s="7">
        <v>0</v>
      </c>
      <c r="E8" s="8">
        <f>(D8*100)/$F$45</f>
        <v>0</v>
      </c>
      <c r="F8" s="7">
        <f>B8+D8</f>
        <v>1076</v>
      </c>
      <c r="G8" s="8">
        <f aca="true" t="shared" si="0" ref="G8:G45">(F8*100)/$F$45</f>
        <v>0.22817687524917085</v>
      </c>
    </row>
    <row r="9" spans="1:7" ht="30" customHeight="1">
      <c r="A9" s="2" t="s">
        <v>230</v>
      </c>
      <c r="B9" s="9">
        <v>826</v>
      </c>
      <c r="C9" s="10">
        <f aca="true" t="shared" si="1" ref="C9:C45">(B9*100)/$F$45</f>
        <v>0.17516180200354564</v>
      </c>
      <c r="D9" s="9">
        <v>0</v>
      </c>
      <c r="E9" s="10">
        <f aca="true" t="shared" si="2" ref="E9:E45">(D9*100)/$F$45</f>
        <v>0</v>
      </c>
      <c r="F9" s="9">
        <f aca="true" t="shared" si="3" ref="F9:F45">B9+D9</f>
        <v>826</v>
      </c>
      <c r="G9" s="10">
        <f t="shared" si="0"/>
        <v>0.17516180200354564</v>
      </c>
    </row>
    <row r="10" spans="1:7" ht="30" customHeight="1">
      <c r="A10" s="2" t="s">
        <v>231</v>
      </c>
      <c r="B10" s="9">
        <v>261</v>
      </c>
      <c r="C10" s="10">
        <f t="shared" si="1"/>
        <v>0.055347736468432704</v>
      </c>
      <c r="D10" s="9">
        <v>0</v>
      </c>
      <c r="E10" s="10">
        <f t="shared" si="2"/>
        <v>0</v>
      </c>
      <c r="F10" s="9">
        <f t="shared" si="3"/>
        <v>261</v>
      </c>
      <c r="G10" s="10">
        <f t="shared" si="0"/>
        <v>0.055347736468432704</v>
      </c>
    </row>
    <row r="11" spans="1:7" ht="30" customHeight="1">
      <c r="A11" s="2" t="s">
        <v>138</v>
      </c>
      <c r="B11" s="9">
        <v>114</v>
      </c>
      <c r="C11" s="10">
        <f t="shared" si="1"/>
        <v>0.02417487340000509</v>
      </c>
      <c r="D11" s="9">
        <v>0</v>
      </c>
      <c r="E11" s="10">
        <f t="shared" si="2"/>
        <v>0</v>
      </c>
      <c r="F11" s="9">
        <f t="shared" si="3"/>
        <v>114</v>
      </c>
      <c r="G11" s="10">
        <f t="shared" si="0"/>
        <v>0.02417487340000509</v>
      </c>
    </row>
    <row r="12" spans="1:7" ht="30" customHeight="1">
      <c r="A12" s="2" t="s">
        <v>232</v>
      </c>
      <c r="B12" s="9">
        <v>5020</v>
      </c>
      <c r="C12" s="10">
        <f t="shared" si="1"/>
        <v>1.064542670772154</v>
      </c>
      <c r="D12" s="9">
        <v>0</v>
      </c>
      <c r="E12" s="10">
        <f t="shared" si="2"/>
        <v>0</v>
      </c>
      <c r="F12" s="9">
        <f t="shared" si="3"/>
        <v>5020</v>
      </c>
      <c r="G12" s="10">
        <f t="shared" si="0"/>
        <v>1.064542670772154</v>
      </c>
    </row>
    <row r="13" spans="1:7" ht="30" customHeight="1">
      <c r="A13" s="2" t="s">
        <v>204</v>
      </c>
      <c r="B13" s="9">
        <v>1974</v>
      </c>
      <c r="C13" s="10">
        <f t="shared" si="1"/>
        <v>0.41860701834745656</v>
      </c>
      <c r="D13" s="9">
        <v>0</v>
      </c>
      <c r="E13" s="10">
        <f t="shared" si="2"/>
        <v>0</v>
      </c>
      <c r="F13" s="9">
        <f t="shared" si="3"/>
        <v>1974</v>
      </c>
      <c r="G13" s="10">
        <f t="shared" si="0"/>
        <v>0.41860701834745656</v>
      </c>
    </row>
    <row r="14" spans="1:7" ht="30" customHeight="1">
      <c r="A14" s="2" t="s">
        <v>233</v>
      </c>
      <c r="B14" s="9">
        <v>0</v>
      </c>
      <c r="C14" s="10">
        <f t="shared" si="1"/>
        <v>0</v>
      </c>
      <c r="D14" s="9">
        <v>10985</v>
      </c>
      <c r="E14" s="10">
        <f t="shared" si="2"/>
        <v>2.3294823184127713</v>
      </c>
      <c r="F14" s="9">
        <f t="shared" si="3"/>
        <v>10985</v>
      </c>
      <c r="G14" s="10">
        <f t="shared" si="0"/>
        <v>2.3294823184127713</v>
      </c>
    </row>
    <row r="15" spans="1:7" ht="30" customHeight="1">
      <c r="A15" s="2" t="s">
        <v>105</v>
      </c>
      <c r="B15" s="9">
        <v>0</v>
      </c>
      <c r="C15" s="10">
        <f t="shared" si="1"/>
        <v>0</v>
      </c>
      <c r="D15" s="9">
        <v>2606</v>
      </c>
      <c r="E15" s="10">
        <f t="shared" si="2"/>
        <v>0.552629123512397</v>
      </c>
      <c r="F15" s="9">
        <f t="shared" si="3"/>
        <v>2606</v>
      </c>
      <c r="G15" s="10">
        <f t="shared" si="0"/>
        <v>0.552629123512397</v>
      </c>
    </row>
    <row r="16" spans="1:7" ht="30" customHeight="1">
      <c r="A16" s="2" t="s">
        <v>140</v>
      </c>
      <c r="B16" s="9">
        <v>0</v>
      </c>
      <c r="C16" s="10">
        <f t="shared" si="1"/>
        <v>0</v>
      </c>
      <c r="D16" s="9">
        <v>9954</v>
      </c>
      <c r="E16" s="10">
        <f t="shared" si="2"/>
        <v>2.1108481563478128</v>
      </c>
      <c r="F16" s="9">
        <f t="shared" si="3"/>
        <v>9954</v>
      </c>
      <c r="G16" s="10">
        <f t="shared" si="0"/>
        <v>2.1108481563478128</v>
      </c>
    </row>
    <row r="17" spans="1:7" ht="30" customHeight="1">
      <c r="A17" s="2" t="s">
        <v>141</v>
      </c>
      <c r="B17" s="9">
        <v>0</v>
      </c>
      <c r="C17" s="10">
        <f t="shared" si="1"/>
        <v>0</v>
      </c>
      <c r="D17" s="9">
        <v>12717</v>
      </c>
      <c r="E17" s="10">
        <f t="shared" si="2"/>
        <v>2.6967707458584624</v>
      </c>
      <c r="F17" s="9">
        <f t="shared" si="3"/>
        <v>12717</v>
      </c>
      <c r="G17" s="10">
        <f t="shared" si="0"/>
        <v>2.6967707458584624</v>
      </c>
    </row>
    <row r="18" spans="1:7" ht="30" customHeight="1">
      <c r="A18" s="2" t="s">
        <v>234</v>
      </c>
      <c r="B18" s="9">
        <v>0</v>
      </c>
      <c r="C18" s="10">
        <f t="shared" si="1"/>
        <v>0</v>
      </c>
      <c r="D18" s="9">
        <v>8065</v>
      </c>
      <c r="E18" s="10">
        <f t="shared" si="2"/>
        <v>1.7102662629038687</v>
      </c>
      <c r="F18" s="9">
        <f t="shared" si="3"/>
        <v>8065</v>
      </c>
      <c r="G18" s="10">
        <f t="shared" si="0"/>
        <v>1.7102662629038687</v>
      </c>
    </row>
    <row r="19" spans="1:7" ht="30" customHeight="1">
      <c r="A19" s="2" t="s">
        <v>235</v>
      </c>
      <c r="B19" s="9">
        <v>0</v>
      </c>
      <c r="C19" s="10">
        <f t="shared" si="1"/>
        <v>0</v>
      </c>
      <c r="D19" s="9">
        <v>183</v>
      </c>
      <c r="E19" s="10">
        <f t="shared" si="2"/>
        <v>0.03880703361579765</v>
      </c>
      <c r="F19" s="9">
        <f t="shared" si="3"/>
        <v>183</v>
      </c>
      <c r="G19" s="10">
        <f t="shared" si="0"/>
        <v>0.03880703361579765</v>
      </c>
    </row>
    <row r="20" spans="1:7" ht="30" customHeight="1">
      <c r="A20" s="2" t="s">
        <v>212</v>
      </c>
      <c r="B20" s="9">
        <v>0</v>
      </c>
      <c r="C20" s="10">
        <f t="shared" si="1"/>
        <v>0</v>
      </c>
      <c r="D20" s="9">
        <v>7983</v>
      </c>
      <c r="E20" s="10">
        <f t="shared" si="2"/>
        <v>1.6928773188793038</v>
      </c>
      <c r="F20" s="9">
        <f t="shared" si="3"/>
        <v>7983</v>
      </c>
      <c r="G20" s="10">
        <f t="shared" si="0"/>
        <v>1.6928773188793038</v>
      </c>
    </row>
    <row r="21" spans="1:7" ht="30" customHeight="1">
      <c r="A21" s="2" t="s">
        <v>236</v>
      </c>
      <c r="B21" s="9">
        <v>591</v>
      </c>
      <c r="C21" s="10">
        <f t="shared" si="1"/>
        <v>0.12532763315265796</v>
      </c>
      <c r="D21" s="9">
        <v>0</v>
      </c>
      <c r="E21" s="10">
        <f t="shared" si="2"/>
        <v>0</v>
      </c>
      <c r="F21" s="9">
        <f t="shared" si="3"/>
        <v>591</v>
      </c>
      <c r="G21" s="10">
        <f t="shared" si="0"/>
        <v>0.12532763315265796</v>
      </c>
    </row>
    <row r="22" spans="1:7" ht="30" customHeight="1">
      <c r="A22" s="2" t="s">
        <v>85</v>
      </c>
      <c r="B22" s="9">
        <v>9377</v>
      </c>
      <c r="C22" s="10">
        <f t="shared" si="1"/>
        <v>1.98848936729691</v>
      </c>
      <c r="D22" s="9">
        <v>0</v>
      </c>
      <c r="E22" s="10">
        <f t="shared" si="2"/>
        <v>0</v>
      </c>
      <c r="F22" s="9">
        <f t="shared" si="3"/>
        <v>9377</v>
      </c>
      <c r="G22" s="10">
        <f t="shared" si="0"/>
        <v>1.98848936729691</v>
      </c>
    </row>
    <row r="23" spans="1:7" ht="30" customHeight="1">
      <c r="A23" s="2" t="s">
        <v>110</v>
      </c>
      <c r="B23" s="9">
        <v>41483</v>
      </c>
      <c r="C23" s="10">
        <f t="shared" si="1"/>
        <v>8.79689713379308</v>
      </c>
      <c r="D23" s="9">
        <v>0</v>
      </c>
      <c r="E23" s="10">
        <f t="shared" si="2"/>
        <v>0</v>
      </c>
      <c r="F23" s="9">
        <f t="shared" si="3"/>
        <v>41483</v>
      </c>
      <c r="G23" s="10">
        <f t="shared" si="0"/>
        <v>8.79689713379308</v>
      </c>
    </row>
    <row r="24" spans="1:7" ht="30" customHeight="1">
      <c r="A24" s="2" t="s">
        <v>143</v>
      </c>
      <c r="B24" s="9">
        <v>37364</v>
      </c>
      <c r="C24" s="10">
        <f t="shared" si="1"/>
        <v>7.923420786998159</v>
      </c>
      <c r="D24" s="9">
        <v>0</v>
      </c>
      <c r="E24" s="10">
        <f t="shared" si="2"/>
        <v>0</v>
      </c>
      <c r="F24" s="9">
        <f t="shared" si="3"/>
        <v>37364</v>
      </c>
      <c r="G24" s="10">
        <f t="shared" si="0"/>
        <v>7.923420786998159</v>
      </c>
    </row>
    <row r="25" spans="1:7" ht="30" customHeight="1">
      <c r="A25" s="2" t="s">
        <v>214</v>
      </c>
      <c r="B25" s="9">
        <v>13213</v>
      </c>
      <c r="C25" s="10">
        <f t="shared" si="1"/>
        <v>2.801952651177783</v>
      </c>
      <c r="D25" s="9">
        <v>0</v>
      </c>
      <c r="E25" s="10">
        <f t="shared" si="2"/>
        <v>0</v>
      </c>
      <c r="F25" s="9">
        <f t="shared" si="3"/>
        <v>13213</v>
      </c>
      <c r="G25" s="10">
        <f t="shared" si="0"/>
        <v>2.801952651177783</v>
      </c>
    </row>
    <row r="26" spans="1:7" ht="30" customHeight="1">
      <c r="A26" s="2" t="s">
        <v>115</v>
      </c>
      <c r="B26" s="9">
        <v>0</v>
      </c>
      <c r="C26" s="10">
        <f t="shared" si="1"/>
        <v>0</v>
      </c>
      <c r="D26" s="9">
        <v>6394</v>
      </c>
      <c r="E26" s="10">
        <f t="shared" si="2"/>
        <v>1.3559135133301101</v>
      </c>
      <c r="F26" s="9">
        <f t="shared" si="3"/>
        <v>6394</v>
      </c>
      <c r="G26" s="10">
        <f t="shared" si="0"/>
        <v>1.3559135133301101</v>
      </c>
    </row>
    <row r="27" spans="1:7" ht="30" customHeight="1">
      <c r="A27" s="2" t="s">
        <v>116</v>
      </c>
      <c r="B27" s="9">
        <v>0</v>
      </c>
      <c r="C27" s="10">
        <f t="shared" si="1"/>
        <v>0</v>
      </c>
      <c r="D27" s="9">
        <v>13209</v>
      </c>
      <c r="E27" s="10">
        <f t="shared" si="2"/>
        <v>2.801104410005853</v>
      </c>
      <c r="F27" s="9">
        <f t="shared" si="3"/>
        <v>13209</v>
      </c>
      <c r="G27" s="10">
        <f t="shared" si="0"/>
        <v>2.801104410005853</v>
      </c>
    </row>
    <row r="28" spans="1:7" ht="30" customHeight="1">
      <c r="A28" s="2" t="s">
        <v>117</v>
      </c>
      <c r="B28" s="9">
        <v>0</v>
      </c>
      <c r="C28" s="10">
        <f t="shared" si="1"/>
        <v>0</v>
      </c>
      <c r="D28" s="9">
        <v>61912</v>
      </c>
      <c r="E28" s="10">
        <f t="shared" si="2"/>
        <v>13.129076859132589</v>
      </c>
      <c r="F28" s="9">
        <f t="shared" si="3"/>
        <v>61912</v>
      </c>
      <c r="G28" s="10">
        <f t="shared" si="0"/>
        <v>13.129076859132589</v>
      </c>
    </row>
    <row r="29" spans="1:7" ht="30" customHeight="1">
      <c r="A29" s="2" t="s">
        <v>210</v>
      </c>
      <c r="B29" s="9">
        <v>0</v>
      </c>
      <c r="C29" s="10">
        <f t="shared" si="1"/>
        <v>0</v>
      </c>
      <c r="D29" s="9">
        <v>1198</v>
      </c>
      <c r="E29" s="10">
        <f t="shared" si="2"/>
        <v>0.2540482309930359</v>
      </c>
      <c r="F29" s="9">
        <f t="shared" si="3"/>
        <v>1198</v>
      </c>
      <c r="G29" s="10">
        <f t="shared" si="0"/>
        <v>0.2540482309930359</v>
      </c>
    </row>
    <row r="30" spans="1:7" ht="30" customHeight="1">
      <c r="A30" s="2" t="s">
        <v>123</v>
      </c>
      <c r="B30" s="9">
        <v>19866</v>
      </c>
      <c r="C30" s="10">
        <f t="shared" si="1"/>
        <v>4.21278978039036</v>
      </c>
      <c r="D30" s="9">
        <v>0</v>
      </c>
      <c r="E30" s="10">
        <f t="shared" si="2"/>
        <v>0</v>
      </c>
      <c r="F30" s="9">
        <f t="shared" si="3"/>
        <v>19866</v>
      </c>
      <c r="G30" s="10">
        <f t="shared" si="0"/>
        <v>4.21278978039036</v>
      </c>
    </row>
    <row r="31" spans="1:7" ht="30" customHeight="1">
      <c r="A31" s="2" t="s">
        <v>237</v>
      </c>
      <c r="B31" s="9">
        <v>1731</v>
      </c>
      <c r="C31" s="10">
        <f t="shared" si="1"/>
        <v>0.36707636715270886</v>
      </c>
      <c r="D31" s="9">
        <v>0</v>
      </c>
      <c r="E31" s="10">
        <f t="shared" si="2"/>
        <v>0</v>
      </c>
      <c r="F31" s="9">
        <f t="shared" si="3"/>
        <v>1731</v>
      </c>
      <c r="G31" s="10">
        <f t="shared" si="0"/>
        <v>0.36707636715270886</v>
      </c>
    </row>
    <row r="32" spans="1:7" ht="30" customHeight="1">
      <c r="A32" s="2" t="s">
        <v>223</v>
      </c>
      <c r="B32" s="9">
        <v>2180</v>
      </c>
      <c r="C32" s="10">
        <f t="shared" si="1"/>
        <v>0.4622914387018517</v>
      </c>
      <c r="D32" s="9">
        <v>0</v>
      </c>
      <c r="E32" s="10">
        <f t="shared" si="2"/>
        <v>0</v>
      </c>
      <c r="F32" s="9">
        <f t="shared" si="3"/>
        <v>2180</v>
      </c>
      <c r="G32" s="10">
        <f t="shared" si="0"/>
        <v>0.4622914387018517</v>
      </c>
    </row>
    <row r="33" spans="1:7" ht="30" customHeight="1">
      <c r="A33" s="2" t="s">
        <v>183</v>
      </c>
      <c r="B33" s="9">
        <v>0</v>
      </c>
      <c r="C33" s="10">
        <f t="shared" si="1"/>
        <v>0</v>
      </c>
      <c r="D33" s="9">
        <v>22926</v>
      </c>
      <c r="E33" s="10">
        <f t="shared" si="2"/>
        <v>4.861694276916813</v>
      </c>
      <c r="F33" s="9">
        <f t="shared" si="3"/>
        <v>22926</v>
      </c>
      <c r="G33" s="10">
        <f t="shared" si="0"/>
        <v>4.861694276916813</v>
      </c>
    </row>
    <row r="34" spans="1:7" ht="30" customHeight="1">
      <c r="A34" s="2" t="s">
        <v>127</v>
      </c>
      <c r="B34" s="7">
        <v>0</v>
      </c>
      <c r="C34" s="8">
        <f t="shared" si="1"/>
        <v>0</v>
      </c>
      <c r="D34" s="7">
        <v>9696</v>
      </c>
      <c r="E34" s="8">
        <f t="shared" si="2"/>
        <v>2.0561366007583275</v>
      </c>
      <c r="F34" s="7">
        <f t="shared" si="3"/>
        <v>9696</v>
      </c>
      <c r="G34" s="8">
        <f t="shared" si="0"/>
        <v>2.0561366007583275</v>
      </c>
    </row>
    <row r="35" spans="1:7" ht="30" customHeight="1">
      <c r="A35" s="2" t="s">
        <v>151</v>
      </c>
      <c r="B35" s="9">
        <v>0</v>
      </c>
      <c r="C35" s="10">
        <f t="shared" si="1"/>
        <v>0</v>
      </c>
      <c r="D35" s="9">
        <v>6255</v>
      </c>
      <c r="E35" s="10">
        <f t="shared" si="2"/>
        <v>1.3264371326055424</v>
      </c>
      <c r="F35" s="9">
        <f t="shared" si="3"/>
        <v>6255</v>
      </c>
      <c r="G35" s="10">
        <f t="shared" si="0"/>
        <v>1.3264371326055424</v>
      </c>
    </row>
    <row r="36" spans="1:7" ht="30" customHeight="1">
      <c r="A36" s="2" t="s">
        <v>152</v>
      </c>
      <c r="B36" s="9">
        <v>0</v>
      </c>
      <c r="C36" s="10">
        <f t="shared" si="1"/>
        <v>0</v>
      </c>
      <c r="D36" s="9">
        <v>75024</v>
      </c>
      <c r="E36" s="10">
        <f t="shared" si="2"/>
        <v>15.90961142071914</v>
      </c>
      <c r="F36" s="9">
        <f t="shared" si="3"/>
        <v>75024</v>
      </c>
      <c r="G36" s="10">
        <f t="shared" si="0"/>
        <v>15.90961142071914</v>
      </c>
    </row>
    <row r="37" spans="1:7" ht="30" customHeight="1">
      <c r="A37" s="2" t="s">
        <v>227</v>
      </c>
      <c r="B37" s="9">
        <v>0</v>
      </c>
      <c r="C37" s="10">
        <f t="shared" si="1"/>
        <v>0</v>
      </c>
      <c r="D37" s="9">
        <v>1187</v>
      </c>
      <c r="E37" s="10">
        <f t="shared" si="2"/>
        <v>0.2517155677702284</v>
      </c>
      <c r="F37" s="9">
        <f t="shared" si="3"/>
        <v>1187</v>
      </c>
      <c r="G37" s="10">
        <f t="shared" si="0"/>
        <v>0.2517155677702284</v>
      </c>
    </row>
    <row r="38" spans="1:7" ht="30" customHeight="1">
      <c r="A38" s="2" t="s">
        <v>228</v>
      </c>
      <c r="B38" s="9">
        <v>0</v>
      </c>
      <c r="C38" s="10">
        <f t="shared" si="1"/>
        <v>0</v>
      </c>
      <c r="D38" s="9">
        <v>22515</v>
      </c>
      <c r="E38" s="10">
        <f t="shared" si="2"/>
        <v>4.774537496501005</v>
      </c>
      <c r="F38" s="9">
        <f t="shared" si="3"/>
        <v>22515</v>
      </c>
      <c r="G38" s="10">
        <f t="shared" si="0"/>
        <v>4.774537496501005</v>
      </c>
    </row>
    <row r="39" spans="1:7" ht="30" customHeight="1">
      <c r="A39" s="2" t="s">
        <v>186</v>
      </c>
      <c r="B39" s="9">
        <v>0</v>
      </c>
      <c r="C39" s="10">
        <f t="shared" si="1"/>
        <v>0</v>
      </c>
      <c r="D39" s="9">
        <v>2680</v>
      </c>
      <c r="E39" s="10">
        <f t="shared" si="2"/>
        <v>0.568321585193102</v>
      </c>
      <c r="F39" s="9">
        <f t="shared" si="3"/>
        <v>2680</v>
      </c>
      <c r="G39" s="10">
        <f t="shared" si="0"/>
        <v>0.568321585193102</v>
      </c>
    </row>
    <row r="40" spans="1:7" ht="30" customHeight="1">
      <c r="A40" s="2" t="s">
        <v>129</v>
      </c>
      <c r="B40" s="9">
        <v>0</v>
      </c>
      <c r="C40" s="10">
        <f t="shared" si="1"/>
        <v>0</v>
      </c>
      <c r="D40" s="9">
        <v>304</v>
      </c>
      <c r="E40" s="10">
        <f t="shared" si="2"/>
        <v>0.06446632906668023</v>
      </c>
      <c r="F40" s="9">
        <f t="shared" si="3"/>
        <v>304</v>
      </c>
      <c r="G40" s="10">
        <f t="shared" si="0"/>
        <v>0.06446632906668023</v>
      </c>
    </row>
    <row r="41" spans="1:7" ht="30" customHeight="1">
      <c r="A41" s="2" t="s">
        <v>96</v>
      </c>
      <c r="B41" s="9">
        <v>0</v>
      </c>
      <c r="C41" s="10">
        <f t="shared" si="1"/>
        <v>0</v>
      </c>
      <c r="D41" s="9">
        <v>8457</v>
      </c>
      <c r="E41" s="10">
        <f t="shared" si="2"/>
        <v>1.793393897753009</v>
      </c>
      <c r="F41" s="9">
        <f t="shared" si="3"/>
        <v>8457</v>
      </c>
      <c r="G41" s="10">
        <f t="shared" si="0"/>
        <v>1.793393897753009</v>
      </c>
    </row>
    <row r="42" spans="1:7" ht="30" customHeight="1">
      <c r="A42" s="2" t="s">
        <v>154</v>
      </c>
      <c r="B42" s="9">
        <v>0</v>
      </c>
      <c r="C42" s="10">
        <f t="shared" si="1"/>
        <v>0</v>
      </c>
      <c r="D42" s="9">
        <v>50087</v>
      </c>
      <c r="E42" s="10">
        <f t="shared" si="2"/>
        <v>10.621463894614516</v>
      </c>
      <c r="F42" s="9">
        <f t="shared" si="3"/>
        <v>50087</v>
      </c>
      <c r="G42" s="10">
        <f t="shared" si="0"/>
        <v>10.621463894614516</v>
      </c>
    </row>
    <row r="43" spans="1:7" ht="30" customHeight="1">
      <c r="A43" s="2" t="s">
        <v>238</v>
      </c>
      <c r="B43" s="9">
        <v>0</v>
      </c>
      <c r="C43" s="10">
        <f t="shared" si="1"/>
        <v>0</v>
      </c>
      <c r="D43" s="9">
        <v>254</v>
      </c>
      <c r="E43" s="10">
        <f t="shared" si="2"/>
        <v>0.0538633144175552</v>
      </c>
      <c r="F43" s="9">
        <f t="shared" si="3"/>
        <v>254</v>
      </c>
      <c r="G43" s="10">
        <f t="shared" si="0"/>
        <v>0.0538633144175552</v>
      </c>
    </row>
    <row r="44" spans="1:7" ht="30" customHeight="1">
      <c r="A44" s="2" t="s">
        <v>239</v>
      </c>
      <c r="B44" s="9">
        <v>0</v>
      </c>
      <c r="C44" s="10">
        <f t="shared" si="1"/>
        <v>0</v>
      </c>
      <c r="D44" s="9">
        <v>1897</v>
      </c>
      <c r="E44" s="10">
        <f t="shared" si="2"/>
        <v>0.402278375787804</v>
      </c>
      <c r="F44" s="9">
        <f t="shared" si="3"/>
        <v>1897</v>
      </c>
      <c r="G44" s="10">
        <f t="shared" si="0"/>
        <v>0.402278375787804</v>
      </c>
    </row>
    <row r="45" spans="1:7" ht="30" customHeight="1">
      <c r="A45" s="19" t="s">
        <v>156</v>
      </c>
      <c r="B45" s="12">
        <f>SUM(B8:B44)</f>
        <v>135076</v>
      </c>
      <c r="C45" s="22">
        <f t="shared" si="1"/>
        <v>28.644256134904275</v>
      </c>
      <c r="D45" s="12">
        <f>SUM(D8:D44)</f>
        <v>336488</v>
      </c>
      <c r="E45" s="22">
        <f t="shared" si="2"/>
        <v>71.35574386509572</v>
      </c>
      <c r="F45" s="12">
        <f t="shared" si="3"/>
        <v>471564</v>
      </c>
      <c r="G45" s="22">
        <f t="shared" si="0"/>
        <v>100</v>
      </c>
    </row>
    <row r="46" spans="1:7" ht="30" customHeight="1">
      <c r="A46" s="35" t="s">
        <v>562</v>
      </c>
      <c r="B46" s="35"/>
      <c r="C46" s="35"/>
      <c r="D46" s="35"/>
      <c r="E46" s="35"/>
      <c r="F46" s="35"/>
      <c r="G46" s="35"/>
    </row>
    <row r="47" spans="1:7" ht="15" customHeight="1">
      <c r="A47" s="32" t="s">
        <v>563</v>
      </c>
      <c r="B47" s="32"/>
      <c r="C47" s="32"/>
      <c r="D47" s="32"/>
      <c r="E47" s="32"/>
      <c r="F47" s="32"/>
      <c r="G47" s="32"/>
    </row>
  </sheetData>
  <mergeCells count="8">
    <mergeCell ref="A2:G2"/>
    <mergeCell ref="A4:G4"/>
    <mergeCell ref="A46:G46"/>
    <mergeCell ref="A47:G47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36"/>
      <c r="B2" s="37"/>
      <c r="C2" s="37"/>
      <c r="D2" s="37"/>
      <c r="E2" s="37"/>
      <c r="F2" s="37"/>
      <c r="G2" s="38"/>
    </row>
    <row r="3" ht="15" customHeight="1"/>
    <row r="4" spans="1:7" ht="30" customHeight="1">
      <c r="A4" s="30" t="s">
        <v>569</v>
      </c>
      <c r="B4" s="30"/>
      <c r="C4" s="30"/>
      <c r="D4" s="30"/>
      <c r="E4" s="30"/>
      <c r="F4" s="30"/>
      <c r="G4" s="30"/>
    </row>
    <row r="5" spans="1:7" ht="15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5" t="s">
        <v>18</v>
      </c>
      <c r="C7" s="15" t="s">
        <v>74</v>
      </c>
      <c r="D7" s="15" t="s">
        <v>18</v>
      </c>
      <c r="E7" s="15" t="s">
        <v>74</v>
      </c>
      <c r="F7" s="15" t="s">
        <v>18</v>
      </c>
      <c r="G7" s="14" t="s">
        <v>74</v>
      </c>
    </row>
    <row r="8" spans="1:7" ht="30" customHeight="1">
      <c r="A8" s="6" t="s">
        <v>243</v>
      </c>
      <c r="B8" s="7">
        <v>153645</v>
      </c>
      <c r="C8" s="8">
        <f ca="1">(B8*100)/$F$33</f>
        <v>0.8567086063292223</v>
      </c>
      <c r="D8" s="7">
        <v>0</v>
      </c>
      <c r="E8" s="8">
        <f ca="1">(D8*100)/$F$33</f>
        <v>0</v>
      </c>
      <c r="F8" s="7">
        <f>B8+D8</f>
        <v>153645</v>
      </c>
      <c r="G8" s="8">
        <f ca="1">(F8*100)/$F$33</f>
        <v>0.8567086063292223</v>
      </c>
    </row>
    <row r="9" spans="1:7" ht="30" customHeight="1">
      <c r="A9" s="2" t="s">
        <v>244</v>
      </c>
      <c r="B9" s="9">
        <v>6158</v>
      </c>
      <c r="C9" s="10">
        <f aca="true" t="shared" si="0" ref="C9:C33">(B9*100)/$F$33</f>
        <v>0.034336370189562634</v>
      </c>
      <c r="D9" s="9">
        <v>0</v>
      </c>
      <c r="E9" s="10">
        <f aca="true" t="shared" si="1" ref="E9:E33">(D9*100)/$F$33</f>
        <v>0</v>
      </c>
      <c r="F9" s="9">
        <f aca="true" t="shared" si="2" ref="F9:F33">B9+D9</f>
        <v>6158</v>
      </c>
      <c r="G9" s="10">
        <f aca="true" t="shared" si="3" ref="G9:G33">(F9*100)/$F$33</f>
        <v>0.034336370189562634</v>
      </c>
    </row>
    <row r="10" spans="1:7" ht="30" customHeight="1">
      <c r="A10" s="2" t="s">
        <v>245</v>
      </c>
      <c r="B10" s="9">
        <v>2008</v>
      </c>
      <c r="C10" s="10">
        <f ca="1" t="shared" si="0"/>
        <v>0.011196400022838872</v>
      </c>
      <c r="D10" s="9">
        <v>0</v>
      </c>
      <c r="E10" s="10">
        <f ca="1" t="shared" si="1"/>
        <v>0</v>
      </c>
      <c r="F10" s="9">
        <f t="shared" si="2"/>
        <v>2008</v>
      </c>
      <c r="G10" s="10">
        <f ca="1" t="shared" si="3"/>
        <v>0.011196400022838872</v>
      </c>
    </row>
    <row r="11" spans="1:7" ht="30" customHeight="1">
      <c r="A11" s="2" t="s">
        <v>246</v>
      </c>
      <c r="B11" s="9">
        <v>98304</v>
      </c>
      <c r="C11" s="10">
        <f ca="1" t="shared" si="0"/>
        <v>0.5481329222336416</v>
      </c>
      <c r="D11" s="9">
        <v>0</v>
      </c>
      <c r="E11" s="10">
        <f ca="1" t="shared" si="1"/>
        <v>0</v>
      </c>
      <c r="F11" s="9">
        <f t="shared" si="2"/>
        <v>98304</v>
      </c>
      <c r="G11" s="10">
        <f ca="1" t="shared" si="3"/>
        <v>0.5481329222336416</v>
      </c>
    </row>
    <row r="12" spans="1:7" ht="30" customHeight="1">
      <c r="A12" s="2" t="s">
        <v>247</v>
      </c>
      <c r="B12" s="9">
        <v>1484</v>
      </c>
      <c r="C12" s="10">
        <f ca="1" t="shared" si="0"/>
        <v>0.00827463029576339</v>
      </c>
      <c r="D12" s="9">
        <v>0</v>
      </c>
      <c r="E12" s="10">
        <f ca="1" t="shared" si="1"/>
        <v>0</v>
      </c>
      <c r="F12" s="9">
        <f t="shared" si="2"/>
        <v>1484</v>
      </c>
      <c r="G12" s="10">
        <f ca="1" t="shared" si="3"/>
        <v>0.00827463029576339</v>
      </c>
    </row>
    <row r="13" spans="1:7" ht="30" customHeight="1">
      <c r="A13" s="2" t="s">
        <v>248</v>
      </c>
      <c r="B13" s="9">
        <v>14783</v>
      </c>
      <c r="C13" s="10">
        <f ca="1" t="shared" si="0"/>
        <v>0.08242847686136805</v>
      </c>
      <c r="D13" s="9">
        <v>0</v>
      </c>
      <c r="E13" s="10">
        <f ca="1" t="shared" si="1"/>
        <v>0</v>
      </c>
      <c r="F13" s="9">
        <f t="shared" si="2"/>
        <v>14783</v>
      </c>
      <c r="G13" s="10">
        <f ca="1" t="shared" si="3"/>
        <v>0.08242847686136805</v>
      </c>
    </row>
    <row r="14" spans="1:7" ht="30" customHeight="1">
      <c r="A14" s="2" t="s">
        <v>240</v>
      </c>
      <c r="B14" s="9">
        <f ca="1">IF(B14="",0,B14)</f>
        <v>0</v>
      </c>
      <c r="C14" s="10">
        <f ca="1" t="shared" si="0"/>
        <v>0.8567086063292223</v>
      </c>
      <c r="D14" s="9">
        <v>918</v>
      </c>
      <c r="E14" s="10">
        <f ca="1" t="shared" si="1"/>
        <v>0.0051186729188078105</v>
      </c>
      <c r="F14" s="9">
        <f ca="1" t="shared" si="2"/>
        <v>153645</v>
      </c>
      <c r="G14" s="10">
        <f ca="1" t="shared" si="3"/>
        <v>0.0051186729188078105</v>
      </c>
    </row>
    <row r="15" spans="1:7" ht="30" customHeight="1">
      <c r="A15" s="2" t="s">
        <v>413</v>
      </c>
      <c r="B15" s="9">
        <f ca="1">IF(B15="",0,B15)</f>
        <v>0</v>
      </c>
      <c r="C15" s="10">
        <f ca="1" t="shared" si="0"/>
        <v>0.8567086063292223</v>
      </c>
      <c r="D15" s="9">
        <v>161</v>
      </c>
      <c r="E15" s="10">
        <f ca="1" t="shared" si="1"/>
        <v>0.0008977193245403677</v>
      </c>
      <c r="F15" s="9">
        <f ca="1" t="shared" si="2"/>
        <v>153645</v>
      </c>
      <c r="G15" s="10">
        <f ca="1" t="shared" si="3"/>
        <v>0.0008977193245403677</v>
      </c>
    </row>
    <row r="16" spans="1:7" ht="30" customHeight="1">
      <c r="A16" s="2" t="s">
        <v>250</v>
      </c>
      <c r="B16" s="9">
        <f ca="1">IF(B16="",0,B16)</f>
        <v>0</v>
      </c>
      <c r="C16" s="10">
        <f ca="1" t="shared" si="0"/>
        <v>0.8567086063292223</v>
      </c>
      <c r="D16" s="9">
        <v>1232</v>
      </c>
      <c r="E16" s="10">
        <f ca="1" t="shared" si="1"/>
        <v>0.006869504396482814</v>
      </c>
      <c r="F16" s="9">
        <f ca="1" t="shared" si="2"/>
        <v>153645</v>
      </c>
      <c r="G16" s="10">
        <f ca="1" t="shared" si="3"/>
        <v>0.006869504396482814</v>
      </c>
    </row>
    <row r="17" spans="1:7" ht="30" customHeight="1">
      <c r="A17" s="2" t="s">
        <v>251</v>
      </c>
      <c r="B17" s="9">
        <f ca="1">IF(B17="",0,B17)</f>
        <v>0</v>
      </c>
      <c r="C17" s="10">
        <f ca="1" t="shared" si="0"/>
        <v>0.8567086063292223</v>
      </c>
      <c r="D17" s="9">
        <v>232</v>
      </c>
      <c r="E17" s="10">
        <f ca="1" t="shared" si="1"/>
        <v>0.001293607970766244</v>
      </c>
      <c r="F17" s="9">
        <f ca="1" t="shared" si="2"/>
        <v>153645</v>
      </c>
      <c r="G17" s="10">
        <f ca="1" t="shared" si="3"/>
        <v>0.001293607970766244</v>
      </c>
    </row>
    <row r="18" spans="1:7" ht="30" customHeight="1">
      <c r="A18" s="2" t="s">
        <v>252</v>
      </c>
      <c r="B18" s="9">
        <v>1340499</v>
      </c>
      <c r="C18" s="10">
        <f ca="1" t="shared" si="0"/>
        <v>7.474483582776636</v>
      </c>
      <c r="D18" s="9">
        <v>0</v>
      </c>
      <c r="E18" s="10">
        <f ca="1" t="shared" si="1"/>
        <v>0</v>
      </c>
      <c r="F18" s="9">
        <f t="shared" si="2"/>
        <v>1340499</v>
      </c>
      <c r="G18" s="10">
        <f ca="1" t="shared" si="3"/>
        <v>7.474483582776636</v>
      </c>
    </row>
    <row r="19" spans="1:7" ht="30" customHeight="1">
      <c r="A19" s="2" t="s">
        <v>253</v>
      </c>
      <c r="B19" s="9">
        <v>5338462</v>
      </c>
      <c r="C19" s="10">
        <f ca="1" t="shared" si="0"/>
        <v>29.76671118462373</v>
      </c>
      <c r="D19" s="9">
        <v>0</v>
      </c>
      <c r="E19" s="10">
        <f ca="1" t="shared" si="1"/>
        <v>0</v>
      </c>
      <c r="F19" s="9">
        <f t="shared" si="2"/>
        <v>5338462</v>
      </c>
      <c r="G19" s="10">
        <f ca="1" t="shared" si="3"/>
        <v>29.76671118462373</v>
      </c>
    </row>
    <row r="20" spans="1:7" ht="30" customHeight="1">
      <c r="A20" s="2" t="s">
        <v>254</v>
      </c>
      <c r="B20" s="9">
        <v>521023</v>
      </c>
      <c r="C20" s="10">
        <f ca="1" t="shared" si="0"/>
        <v>2.9051702834161244</v>
      </c>
      <c r="D20" s="9">
        <v>0</v>
      </c>
      <c r="E20" s="10">
        <f ca="1" t="shared" si="1"/>
        <v>0</v>
      </c>
      <c r="F20" s="9">
        <f t="shared" si="2"/>
        <v>521023</v>
      </c>
      <c r="G20" s="10">
        <f ca="1" t="shared" si="3"/>
        <v>2.9051702834161244</v>
      </c>
    </row>
    <row r="21" spans="1:7" ht="30" customHeight="1">
      <c r="A21" s="2" t="s">
        <v>241</v>
      </c>
      <c r="B21" s="9">
        <v>9924253</v>
      </c>
      <c r="C21" s="10">
        <f ca="1" t="shared" si="0"/>
        <v>55.33660683060695</v>
      </c>
      <c r="D21" s="9">
        <v>0</v>
      </c>
      <c r="E21" s="10">
        <f ca="1" t="shared" si="1"/>
        <v>0</v>
      </c>
      <c r="F21" s="9">
        <f t="shared" si="2"/>
        <v>9924253</v>
      </c>
      <c r="G21" s="10">
        <f ca="1" t="shared" si="3"/>
        <v>55.33660683060695</v>
      </c>
    </row>
    <row r="22" spans="1:7" ht="30" customHeight="1">
      <c r="A22" s="2" t="s">
        <v>255</v>
      </c>
      <c r="B22" s="9">
        <v>14037</v>
      </c>
      <c r="C22" s="10">
        <f ca="1" t="shared" si="0"/>
        <v>0.07826885812778349</v>
      </c>
      <c r="D22" s="9">
        <v>0</v>
      </c>
      <c r="E22" s="10">
        <f ca="1" t="shared" si="1"/>
        <v>0</v>
      </c>
      <c r="F22" s="9">
        <f t="shared" si="2"/>
        <v>14037</v>
      </c>
      <c r="G22" s="10">
        <f ca="1" t="shared" si="3"/>
        <v>0.07826885812778349</v>
      </c>
    </row>
    <row r="23" spans="1:7" ht="30" customHeight="1">
      <c r="A23" s="2" t="s">
        <v>256</v>
      </c>
      <c r="B23" s="9">
        <v>223113</v>
      </c>
      <c r="C23" s="10">
        <f ca="1" t="shared" si="0"/>
        <v>1.244054979230901</v>
      </c>
      <c r="D23" s="9">
        <v>0</v>
      </c>
      <c r="E23" s="10">
        <f ca="1" t="shared" si="1"/>
        <v>0</v>
      </c>
      <c r="F23" s="9">
        <f t="shared" si="2"/>
        <v>223113</v>
      </c>
      <c r="G23" s="10">
        <f ca="1" t="shared" si="3"/>
        <v>1.244054979230901</v>
      </c>
    </row>
    <row r="24" spans="1:7" ht="30" customHeight="1">
      <c r="A24" s="2" t="s">
        <v>257</v>
      </c>
      <c r="B24" s="9">
        <v>53081</v>
      </c>
      <c r="C24" s="10">
        <f ca="1" t="shared" si="0"/>
        <v>0.29597415817346123</v>
      </c>
      <c r="D24" s="9">
        <v>0</v>
      </c>
      <c r="E24" s="10">
        <f ca="1" t="shared" si="1"/>
        <v>0</v>
      </c>
      <c r="F24" s="9">
        <f t="shared" si="2"/>
        <v>53081</v>
      </c>
      <c r="G24" s="10">
        <f ca="1" t="shared" si="3"/>
        <v>0.29597415817346123</v>
      </c>
    </row>
    <row r="25" spans="1:7" ht="30" customHeight="1">
      <c r="A25" s="2" t="s">
        <v>258</v>
      </c>
      <c r="B25" s="9">
        <v>47704</v>
      </c>
      <c r="C25" s="10">
        <f ca="1" t="shared" si="0"/>
        <v>0.2659925630923832</v>
      </c>
      <c r="D25" s="9">
        <v>0</v>
      </c>
      <c r="E25" s="10">
        <f ca="1" t="shared" si="1"/>
        <v>0</v>
      </c>
      <c r="F25" s="9">
        <f t="shared" si="2"/>
        <v>47704</v>
      </c>
      <c r="G25" s="10">
        <f ca="1" t="shared" si="3"/>
        <v>0.2659925630923832</v>
      </c>
    </row>
    <row r="26" spans="1:7" ht="30" customHeight="1">
      <c r="A26" s="2" t="s">
        <v>259</v>
      </c>
      <c r="B26" s="9">
        <f aca="true" t="shared" si="4" ref="B26:B32">IF(B26="",0,B26)</f>
        <v>0</v>
      </c>
      <c r="C26" s="10">
        <f ca="1" t="shared" si="0"/>
        <v>0.8567086063292223</v>
      </c>
      <c r="D26" s="9">
        <v>11044</v>
      </c>
      <c r="E26" s="10">
        <f ca="1" t="shared" si="1"/>
        <v>0.06158020012561379</v>
      </c>
      <c r="F26" s="9">
        <f ca="1" t="shared" si="2"/>
        <v>153645</v>
      </c>
      <c r="G26" s="10">
        <f ca="1" t="shared" si="3"/>
        <v>0.06158020012561379</v>
      </c>
    </row>
    <row r="27" spans="1:7" ht="30" customHeight="1">
      <c r="A27" s="2" t="s">
        <v>260</v>
      </c>
      <c r="B27" s="9">
        <f ca="1" t="shared" si="4"/>
        <v>0</v>
      </c>
      <c r="C27" s="10">
        <f ca="1" t="shared" si="0"/>
        <v>0.8567086063292223</v>
      </c>
      <c r="D27" s="9">
        <v>12186</v>
      </c>
      <c r="E27" s="10">
        <f ca="1" t="shared" si="1"/>
        <v>0.06794787384378212</v>
      </c>
      <c r="F27" s="9">
        <f ca="1" t="shared" si="2"/>
        <v>153645</v>
      </c>
      <c r="G27" s="10">
        <f ca="1" t="shared" si="3"/>
        <v>0.06794787384378212</v>
      </c>
    </row>
    <row r="28" spans="1:7" ht="30" customHeight="1">
      <c r="A28" s="2" t="s">
        <v>261</v>
      </c>
      <c r="B28" s="9">
        <f ca="1" t="shared" si="4"/>
        <v>0</v>
      </c>
      <c r="C28" s="10">
        <f ca="1" t="shared" si="0"/>
        <v>0.8567086063292223</v>
      </c>
      <c r="D28" s="9">
        <v>13576</v>
      </c>
      <c r="E28" s="10">
        <f ca="1" t="shared" si="1"/>
        <v>0.07569836987552815</v>
      </c>
      <c r="F28" s="9">
        <f ca="1" t="shared" si="2"/>
        <v>153645</v>
      </c>
      <c r="G28" s="10">
        <f ca="1" t="shared" si="3"/>
        <v>0.07569836987552815</v>
      </c>
    </row>
    <row r="29" spans="1:7" ht="30" customHeight="1">
      <c r="A29" s="2" t="s">
        <v>262</v>
      </c>
      <c r="B29" s="9">
        <f ca="1" t="shared" si="4"/>
        <v>0</v>
      </c>
      <c r="C29" s="10">
        <f ca="1" t="shared" si="0"/>
        <v>0.8567086063292223</v>
      </c>
      <c r="D29" s="9">
        <v>149254</v>
      </c>
      <c r="E29" s="10">
        <f ca="1" t="shared" si="1"/>
        <v>0.8322248451239008</v>
      </c>
      <c r="F29" s="9">
        <f ca="1" t="shared" si="2"/>
        <v>153645</v>
      </c>
      <c r="G29" s="10">
        <f ca="1" t="shared" si="3"/>
        <v>0.8322248451239008</v>
      </c>
    </row>
    <row r="30" spans="1:7" ht="30" customHeight="1">
      <c r="A30" s="2" t="s">
        <v>263</v>
      </c>
      <c r="B30" s="9">
        <f ca="1" t="shared" si="4"/>
        <v>0</v>
      </c>
      <c r="C30" s="10">
        <f ca="1" t="shared" si="0"/>
        <v>0.8567086063292223</v>
      </c>
      <c r="D30" s="9">
        <v>3331</v>
      </c>
      <c r="E30" s="10">
        <f ca="1" t="shared" si="1"/>
        <v>0.018573310994061894</v>
      </c>
      <c r="F30" s="9">
        <f ca="1" t="shared" si="2"/>
        <v>153645</v>
      </c>
      <c r="G30" s="10">
        <f ca="1" t="shared" si="3"/>
        <v>0.018573310994061894</v>
      </c>
    </row>
    <row r="31" spans="1:7" ht="30" customHeight="1">
      <c r="A31" s="2" t="s">
        <v>264</v>
      </c>
      <c r="B31" s="9">
        <f ca="1" t="shared" si="4"/>
        <v>0</v>
      </c>
      <c r="C31" s="10">
        <f ca="1" t="shared" si="0"/>
        <v>0.8567086063292223</v>
      </c>
      <c r="D31" s="9">
        <v>554</v>
      </c>
      <c r="E31" s="10">
        <f ca="1" t="shared" si="1"/>
        <v>0.0030890466198469795</v>
      </c>
      <c r="F31" s="9">
        <f ca="1" t="shared" si="2"/>
        <v>153645</v>
      </c>
      <c r="G31" s="10">
        <f ca="1" t="shared" si="3"/>
        <v>0.0030890466198469795</v>
      </c>
    </row>
    <row r="32" spans="1:7" ht="30" customHeight="1">
      <c r="A32" s="2" t="s">
        <v>242</v>
      </c>
      <c r="B32" s="9">
        <f ca="1" t="shared" si="4"/>
        <v>0</v>
      </c>
      <c r="C32" s="10">
        <f ca="1" t="shared" si="0"/>
        <v>0.8567086063292223</v>
      </c>
      <c r="D32" s="9">
        <v>3294</v>
      </c>
      <c r="E32" s="10">
        <f ca="1" t="shared" si="1"/>
        <v>0.01836700282631038</v>
      </c>
      <c r="F32" s="9">
        <f ca="1" t="shared" si="2"/>
        <v>153645</v>
      </c>
      <c r="G32" s="10">
        <f ca="1" t="shared" si="3"/>
        <v>0.01836700282631038</v>
      </c>
    </row>
    <row r="33" spans="1:7" ht="30" customHeight="1">
      <c r="A33" s="19" t="s">
        <v>132</v>
      </c>
      <c r="B33" s="12">
        <f ca="1">SUM(B8:B32)</f>
        <v>17738554</v>
      </c>
      <c r="C33" s="22">
        <f ca="1" t="shared" si="0"/>
        <v>0.8567086063292223</v>
      </c>
      <c r="D33" s="12">
        <f>SUM(D8:D32)</f>
        <v>195782</v>
      </c>
      <c r="E33" s="22">
        <f ca="1" t="shared" si="1"/>
        <v>1.0916601540196413</v>
      </c>
      <c r="F33" s="12">
        <f ca="1" t="shared" si="2"/>
        <v>153645</v>
      </c>
      <c r="G33" s="22">
        <f ca="1" t="shared" si="3"/>
        <v>100</v>
      </c>
    </row>
    <row r="34" spans="1:7" ht="30" customHeight="1">
      <c r="A34" s="35" t="s">
        <v>562</v>
      </c>
      <c r="B34" s="35"/>
      <c r="C34" s="35"/>
      <c r="D34" s="35"/>
      <c r="E34" s="35"/>
      <c r="F34" s="35"/>
      <c r="G34" s="35"/>
    </row>
    <row r="35" spans="1:7" ht="15" customHeight="1">
      <c r="A35" s="32" t="s">
        <v>563</v>
      </c>
      <c r="B35" s="32"/>
      <c r="C35" s="32"/>
      <c r="D35" s="32"/>
      <c r="E35" s="32"/>
      <c r="F35" s="32"/>
      <c r="G35" s="32"/>
    </row>
  </sheetData>
  <mergeCells count="8">
    <mergeCell ref="A2:G2"/>
    <mergeCell ref="A4:G4"/>
    <mergeCell ref="A34:G34"/>
    <mergeCell ref="A35:G35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4"/>
  <sheetViews>
    <sheetView showGridLines="0" view="pageBreakPreview" zoomScale="60" workbookViewId="0" topLeftCell="A1"/>
  </sheetViews>
  <sheetFormatPr defaultColWidth="11.421875" defaultRowHeight="15"/>
  <cols>
    <col min="1" max="1" width="70.7109375" style="5" customWidth="1"/>
    <col min="2" max="7" width="12.7109375" style="5" customWidth="1"/>
    <col min="8" max="16384" width="11.421875" style="5" customWidth="1"/>
  </cols>
  <sheetData>
    <row r="1" ht="15"/>
    <row r="2" spans="1:7" ht="84.95" customHeight="1">
      <c r="A2" s="36"/>
      <c r="B2" s="37"/>
      <c r="C2" s="37"/>
      <c r="D2" s="37"/>
      <c r="E2" s="37"/>
      <c r="F2" s="37"/>
      <c r="G2" s="38"/>
    </row>
    <row r="3" ht="15" customHeight="1"/>
    <row r="4" spans="1:7" ht="30" customHeight="1">
      <c r="A4" s="30" t="s">
        <v>570</v>
      </c>
      <c r="B4" s="30"/>
      <c r="C4" s="30"/>
      <c r="D4" s="30"/>
      <c r="E4" s="30"/>
      <c r="F4" s="30"/>
      <c r="G4" s="30"/>
    </row>
    <row r="5" spans="1:7" ht="15">
      <c r="A5" s="4"/>
      <c r="B5" s="4"/>
      <c r="C5" s="4"/>
      <c r="D5" s="4"/>
      <c r="E5" s="4"/>
      <c r="F5" s="4"/>
      <c r="G5" s="4"/>
    </row>
    <row r="6" spans="1:7" ht="30" customHeight="1">
      <c r="A6" s="33" t="s">
        <v>414</v>
      </c>
      <c r="B6" s="31" t="s">
        <v>17</v>
      </c>
      <c r="C6" s="31"/>
      <c r="D6" s="31" t="s">
        <v>52</v>
      </c>
      <c r="E6" s="31"/>
      <c r="F6" s="31" t="s">
        <v>132</v>
      </c>
      <c r="G6" s="31"/>
    </row>
    <row r="7" spans="1:7" ht="30" customHeight="1">
      <c r="A7" s="34"/>
      <c r="B7" s="15" t="s">
        <v>18</v>
      </c>
      <c r="C7" s="15" t="s">
        <v>74</v>
      </c>
      <c r="D7" s="15" t="s">
        <v>18</v>
      </c>
      <c r="E7" s="15" t="s">
        <v>74</v>
      </c>
      <c r="F7" s="15" t="s">
        <v>18</v>
      </c>
      <c r="G7" s="14" t="s">
        <v>74</v>
      </c>
    </row>
    <row r="8" spans="1:7" ht="30" customHeight="1">
      <c r="A8" s="6" t="s">
        <v>267</v>
      </c>
      <c r="B8" s="7">
        <v>51218</v>
      </c>
      <c r="C8" s="8">
        <f>(B8*100)/$F$62</f>
        <v>1.0719848568377597</v>
      </c>
      <c r="D8" s="7">
        <v>0</v>
      </c>
      <c r="E8" s="8">
        <f>(D8*100)/$F$62</f>
        <v>0</v>
      </c>
      <c r="F8" s="7">
        <f>B8+D8</f>
        <v>51218</v>
      </c>
      <c r="G8" s="8">
        <f>(F8*100)/$F$62</f>
        <v>1.0719848568377597</v>
      </c>
    </row>
    <row r="9" spans="1:7" ht="30" customHeight="1">
      <c r="A9" s="2" t="s">
        <v>268</v>
      </c>
      <c r="B9" s="9">
        <v>622</v>
      </c>
      <c r="C9" s="10">
        <f aca="true" t="shared" si="0" ref="C9:C62">(B9*100)/$F$62</f>
        <v>0.013018364265552864</v>
      </c>
      <c r="D9" s="9">
        <v>0</v>
      </c>
      <c r="E9" s="10">
        <f aca="true" t="shared" si="1" ref="E9:E62">(D9*100)/$F$62</f>
        <v>0</v>
      </c>
      <c r="F9" s="9">
        <f aca="true" t="shared" si="2" ref="F9:F62">B9+D9</f>
        <v>622</v>
      </c>
      <c r="G9" s="10">
        <f aca="true" t="shared" si="3" ref="G9:G62">(F9*100)/$F$62</f>
        <v>0.013018364265552864</v>
      </c>
    </row>
    <row r="10" spans="1:7" ht="30" customHeight="1">
      <c r="A10" s="2" t="s">
        <v>269</v>
      </c>
      <c r="B10" s="9">
        <v>2258</v>
      </c>
      <c r="C10" s="10">
        <f t="shared" si="0"/>
        <v>0.04725959246240895</v>
      </c>
      <c r="D10" s="9">
        <v>0</v>
      </c>
      <c r="E10" s="10">
        <f t="shared" si="1"/>
        <v>0</v>
      </c>
      <c r="F10" s="9">
        <f t="shared" si="2"/>
        <v>2258</v>
      </c>
      <c r="G10" s="10">
        <f t="shared" si="3"/>
        <v>0.04725959246240895</v>
      </c>
    </row>
    <row r="11" spans="1:7" ht="30" customHeight="1">
      <c r="A11" s="2" t="s">
        <v>270</v>
      </c>
      <c r="B11" s="9">
        <v>13129</v>
      </c>
      <c r="C11" s="10">
        <f t="shared" si="0"/>
        <v>0.2747879492643787</v>
      </c>
      <c r="D11" s="9">
        <v>0</v>
      </c>
      <c r="E11" s="10">
        <f t="shared" si="1"/>
        <v>0</v>
      </c>
      <c r="F11" s="9">
        <f t="shared" si="2"/>
        <v>13129</v>
      </c>
      <c r="G11" s="10">
        <f t="shared" si="3"/>
        <v>0.2747879492643787</v>
      </c>
    </row>
    <row r="12" spans="1:7" ht="30" customHeight="1">
      <c r="A12" s="2" t="s">
        <v>138</v>
      </c>
      <c r="B12" s="9">
        <v>1024</v>
      </c>
      <c r="C12" s="10">
        <f t="shared" si="0"/>
        <v>0.0214321623921642</v>
      </c>
      <c r="D12" s="9">
        <v>0</v>
      </c>
      <c r="E12" s="10">
        <f t="shared" si="1"/>
        <v>0</v>
      </c>
      <c r="F12" s="9">
        <f t="shared" si="2"/>
        <v>1024</v>
      </c>
      <c r="G12" s="10">
        <f t="shared" si="3"/>
        <v>0.0214321623921642</v>
      </c>
    </row>
    <row r="13" spans="1:7" ht="30" customHeight="1">
      <c r="A13" s="2" t="s">
        <v>232</v>
      </c>
      <c r="B13" s="9">
        <v>419</v>
      </c>
      <c r="C13" s="10">
        <f t="shared" si="0"/>
        <v>0.008769605510075</v>
      </c>
      <c r="D13" s="9">
        <v>0</v>
      </c>
      <c r="E13" s="10">
        <f t="shared" si="1"/>
        <v>0</v>
      </c>
      <c r="F13" s="9">
        <f t="shared" si="2"/>
        <v>419</v>
      </c>
      <c r="G13" s="10">
        <f t="shared" si="3"/>
        <v>0.008769605510075</v>
      </c>
    </row>
    <row r="14" spans="1:7" ht="30" customHeight="1">
      <c r="A14" s="2" t="s">
        <v>191</v>
      </c>
      <c r="B14" s="9">
        <v>0</v>
      </c>
      <c r="C14" s="10">
        <f t="shared" si="0"/>
        <v>0</v>
      </c>
      <c r="D14" s="9">
        <v>369</v>
      </c>
      <c r="E14" s="10">
        <f t="shared" si="1"/>
        <v>0.007723113205770108</v>
      </c>
      <c r="F14" s="9">
        <f t="shared" si="2"/>
        <v>369</v>
      </c>
      <c r="G14" s="10">
        <f t="shared" si="3"/>
        <v>0.007723113205770108</v>
      </c>
    </row>
    <row r="15" spans="1:7" ht="30" customHeight="1">
      <c r="A15" s="2" t="s">
        <v>271</v>
      </c>
      <c r="B15" s="9">
        <v>0</v>
      </c>
      <c r="C15" s="10">
        <f t="shared" si="0"/>
        <v>0</v>
      </c>
      <c r="D15" s="9">
        <v>5432</v>
      </c>
      <c r="E15" s="10">
        <f t="shared" si="1"/>
        <v>0.11369092393968354</v>
      </c>
      <c r="F15" s="9">
        <f t="shared" si="2"/>
        <v>5432</v>
      </c>
      <c r="G15" s="10">
        <f t="shared" si="3"/>
        <v>0.11369092393968354</v>
      </c>
    </row>
    <row r="16" spans="1:7" ht="30" customHeight="1">
      <c r="A16" s="2" t="s">
        <v>272</v>
      </c>
      <c r="B16" s="9">
        <v>0</v>
      </c>
      <c r="C16" s="10">
        <f t="shared" si="0"/>
        <v>0</v>
      </c>
      <c r="D16" s="9">
        <v>94268</v>
      </c>
      <c r="E16" s="10">
        <f t="shared" si="1"/>
        <v>1.9730147308442723</v>
      </c>
      <c r="F16" s="9">
        <f t="shared" si="2"/>
        <v>94268</v>
      </c>
      <c r="G16" s="10">
        <f t="shared" si="3"/>
        <v>1.9730147308442723</v>
      </c>
    </row>
    <row r="17" spans="1:7" ht="30" customHeight="1">
      <c r="A17" s="2" t="s">
        <v>273</v>
      </c>
      <c r="B17" s="9">
        <v>0</v>
      </c>
      <c r="C17" s="10">
        <f t="shared" si="0"/>
        <v>0</v>
      </c>
      <c r="D17" s="9">
        <v>59729</v>
      </c>
      <c r="E17" s="10">
        <f t="shared" si="1"/>
        <v>1.2501187768765385</v>
      </c>
      <c r="F17" s="9">
        <f t="shared" si="2"/>
        <v>59729</v>
      </c>
      <c r="G17" s="10">
        <f t="shared" si="3"/>
        <v>1.2501187768765385</v>
      </c>
    </row>
    <row r="18" spans="1:7" ht="30" customHeight="1">
      <c r="A18" s="2" t="s">
        <v>141</v>
      </c>
      <c r="B18" s="9">
        <v>0</v>
      </c>
      <c r="C18" s="10">
        <f t="shared" si="0"/>
        <v>0</v>
      </c>
      <c r="D18" s="9">
        <v>14711</v>
      </c>
      <c r="E18" s="10">
        <f t="shared" si="1"/>
        <v>0.3078989657725855</v>
      </c>
      <c r="F18" s="9">
        <f t="shared" si="2"/>
        <v>14711</v>
      </c>
      <c r="G18" s="10">
        <f t="shared" si="3"/>
        <v>0.3078989657725855</v>
      </c>
    </row>
    <row r="19" spans="1:7" ht="30" customHeight="1">
      <c r="A19" s="2" t="s">
        <v>266</v>
      </c>
      <c r="B19" s="9">
        <v>0</v>
      </c>
      <c r="C19" s="10">
        <f t="shared" si="0"/>
        <v>0</v>
      </c>
      <c r="D19" s="9">
        <v>40880</v>
      </c>
      <c r="E19" s="10">
        <f t="shared" si="1"/>
        <v>0.8556121079996802</v>
      </c>
      <c r="F19" s="9">
        <f t="shared" si="2"/>
        <v>40880</v>
      </c>
      <c r="G19" s="10">
        <f t="shared" si="3"/>
        <v>0.8556121079996802</v>
      </c>
    </row>
    <row r="20" spans="1:7" ht="30" customHeight="1">
      <c r="A20" s="2" t="s">
        <v>265</v>
      </c>
      <c r="B20" s="9">
        <v>0</v>
      </c>
      <c r="C20" s="10">
        <f t="shared" si="0"/>
        <v>0</v>
      </c>
      <c r="D20" s="9">
        <v>207580</v>
      </c>
      <c r="E20" s="10">
        <f t="shared" si="1"/>
        <v>4.344617450552192</v>
      </c>
      <c r="F20" s="9">
        <f t="shared" si="2"/>
        <v>207580</v>
      </c>
      <c r="G20" s="10">
        <f t="shared" si="3"/>
        <v>4.344617450552192</v>
      </c>
    </row>
    <row r="21" spans="1:7" ht="30" customHeight="1">
      <c r="A21" s="2" t="s">
        <v>274</v>
      </c>
      <c r="B21" s="9">
        <v>0</v>
      </c>
      <c r="C21" s="10">
        <f t="shared" si="0"/>
        <v>0</v>
      </c>
      <c r="D21" s="9">
        <v>170</v>
      </c>
      <c r="E21" s="10">
        <f t="shared" si="1"/>
        <v>0.0035580738346366347</v>
      </c>
      <c r="F21" s="9">
        <f t="shared" si="2"/>
        <v>170</v>
      </c>
      <c r="G21" s="10">
        <f t="shared" si="3"/>
        <v>0.0035580738346366347</v>
      </c>
    </row>
    <row r="22" spans="1:7" ht="30" customHeight="1">
      <c r="A22" s="2" t="s">
        <v>275</v>
      </c>
      <c r="B22" s="9">
        <v>0</v>
      </c>
      <c r="C22" s="10">
        <f t="shared" si="0"/>
        <v>0</v>
      </c>
      <c r="D22" s="9">
        <v>318</v>
      </c>
      <c r="E22" s="10">
        <f t="shared" si="1"/>
        <v>0.006655691055379117</v>
      </c>
      <c r="F22" s="9">
        <f t="shared" si="2"/>
        <v>318</v>
      </c>
      <c r="G22" s="10">
        <f t="shared" si="3"/>
        <v>0.006655691055379117</v>
      </c>
    </row>
    <row r="23" spans="1:7" ht="30" customHeight="1">
      <c r="A23" s="2" t="s">
        <v>276</v>
      </c>
      <c r="B23" s="9">
        <v>0</v>
      </c>
      <c r="C23" s="10">
        <f t="shared" si="0"/>
        <v>0</v>
      </c>
      <c r="D23" s="9">
        <v>561</v>
      </c>
      <c r="E23" s="10">
        <f t="shared" si="1"/>
        <v>0.011741643654300894</v>
      </c>
      <c r="F23" s="9">
        <f t="shared" si="2"/>
        <v>561</v>
      </c>
      <c r="G23" s="10">
        <f t="shared" si="3"/>
        <v>0.011741643654300894</v>
      </c>
    </row>
    <row r="24" spans="1:7" ht="30" customHeight="1">
      <c r="A24" s="2" t="s">
        <v>277</v>
      </c>
      <c r="B24" s="9">
        <v>40132</v>
      </c>
      <c r="C24" s="10">
        <f t="shared" si="0"/>
        <v>0.8399565831272789</v>
      </c>
      <c r="D24" s="9">
        <v>0</v>
      </c>
      <c r="E24" s="10">
        <f t="shared" si="1"/>
        <v>0</v>
      </c>
      <c r="F24" s="9">
        <f t="shared" si="2"/>
        <v>40132</v>
      </c>
      <c r="G24" s="10">
        <f t="shared" si="3"/>
        <v>0.8399565831272789</v>
      </c>
    </row>
    <row r="25" spans="1:7" ht="30" customHeight="1">
      <c r="A25" s="2" t="s">
        <v>278</v>
      </c>
      <c r="B25" s="9">
        <v>133419</v>
      </c>
      <c r="C25" s="10">
        <f t="shared" si="0"/>
        <v>2.7924391349610893</v>
      </c>
      <c r="D25" s="9">
        <v>0</v>
      </c>
      <c r="E25" s="10">
        <f t="shared" si="1"/>
        <v>0</v>
      </c>
      <c r="F25" s="9">
        <f t="shared" si="2"/>
        <v>133419</v>
      </c>
      <c r="G25" s="10">
        <f t="shared" si="3"/>
        <v>2.7924391349610893</v>
      </c>
    </row>
    <row r="26" spans="1:7" ht="30" customHeight="1">
      <c r="A26" s="2" t="s">
        <v>85</v>
      </c>
      <c r="B26" s="9">
        <v>9424</v>
      </c>
      <c r="C26" s="10">
        <f t="shared" si="0"/>
        <v>0.19724286951538617</v>
      </c>
      <c r="D26" s="9">
        <v>0</v>
      </c>
      <c r="E26" s="10">
        <f t="shared" si="1"/>
        <v>0</v>
      </c>
      <c r="F26" s="9">
        <f t="shared" si="2"/>
        <v>9424</v>
      </c>
      <c r="G26" s="10">
        <f t="shared" si="3"/>
        <v>0.19724286951538617</v>
      </c>
    </row>
    <row r="27" spans="1:7" ht="30" customHeight="1">
      <c r="A27" s="2" t="s">
        <v>110</v>
      </c>
      <c r="B27" s="9">
        <v>83421</v>
      </c>
      <c r="C27" s="10">
        <f t="shared" si="0"/>
        <v>1.745988690348369</v>
      </c>
      <c r="D27" s="9">
        <v>0</v>
      </c>
      <c r="E27" s="10">
        <f t="shared" si="1"/>
        <v>0</v>
      </c>
      <c r="F27" s="9">
        <f t="shared" si="2"/>
        <v>83421</v>
      </c>
      <c r="G27" s="10">
        <f t="shared" si="3"/>
        <v>1.745988690348369</v>
      </c>
    </row>
    <row r="28" spans="1:7" ht="30" customHeight="1">
      <c r="A28" s="2" t="s">
        <v>279</v>
      </c>
      <c r="B28" s="9">
        <v>926483</v>
      </c>
      <c r="C28" s="10">
        <f t="shared" si="0"/>
        <v>19.391146591386196</v>
      </c>
      <c r="D28" s="9">
        <v>0</v>
      </c>
      <c r="E28" s="10">
        <f t="shared" si="1"/>
        <v>0</v>
      </c>
      <c r="F28" s="9">
        <f t="shared" si="2"/>
        <v>926483</v>
      </c>
      <c r="G28" s="10">
        <f t="shared" si="3"/>
        <v>19.391146591386196</v>
      </c>
    </row>
    <row r="29" spans="1:7" ht="30" customHeight="1">
      <c r="A29" s="2" t="s">
        <v>87</v>
      </c>
      <c r="B29" s="9">
        <v>658878</v>
      </c>
      <c r="C29" s="10">
        <f t="shared" si="0"/>
        <v>13.79021512951598</v>
      </c>
      <c r="D29" s="9">
        <v>0</v>
      </c>
      <c r="E29" s="10">
        <f t="shared" si="1"/>
        <v>0</v>
      </c>
      <c r="F29" s="9">
        <f t="shared" si="2"/>
        <v>658878</v>
      </c>
      <c r="G29" s="10">
        <f t="shared" si="3"/>
        <v>13.79021512951598</v>
      </c>
    </row>
    <row r="30" spans="1:7" ht="30" customHeight="1">
      <c r="A30" s="2" t="s">
        <v>280</v>
      </c>
      <c r="B30" s="9">
        <v>1130890</v>
      </c>
      <c r="C30" s="10">
        <f t="shared" si="0"/>
        <v>23.6693536403072</v>
      </c>
      <c r="D30" s="9">
        <v>0</v>
      </c>
      <c r="E30" s="10">
        <f t="shared" si="1"/>
        <v>0</v>
      </c>
      <c r="F30" s="9">
        <f t="shared" si="2"/>
        <v>1130890</v>
      </c>
      <c r="G30" s="10">
        <f t="shared" si="3"/>
        <v>23.6693536403072</v>
      </c>
    </row>
    <row r="31" spans="1:7" ht="30" customHeight="1">
      <c r="A31" s="2" t="s">
        <v>117</v>
      </c>
      <c r="B31" s="9">
        <v>0</v>
      </c>
      <c r="C31" s="10">
        <f t="shared" si="0"/>
        <v>0</v>
      </c>
      <c r="D31" s="9">
        <v>244</v>
      </c>
      <c r="E31" s="10">
        <f t="shared" si="1"/>
        <v>0.005106882445007876</v>
      </c>
      <c r="F31" s="9">
        <f t="shared" si="2"/>
        <v>244</v>
      </c>
      <c r="G31" s="10">
        <f t="shared" si="3"/>
        <v>0.005106882445007876</v>
      </c>
    </row>
    <row r="32" spans="1:7" ht="30" customHeight="1">
      <c r="A32" s="2" t="s">
        <v>285</v>
      </c>
      <c r="B32" s="9">
        <v>0</v>
      </c>
      <c r="C32" s="10">
        <f t="shared" si="0"/>
        <v>0</v>
      </c>
      <c r="D32" s="9">
        <v>1121</v>
      </c>
      <c r="E32" s="10">
        <f t="shared" si="1"/>
        <v>0.023462357462515692</v>
      </c>
      <c r="F32" s="9">
        <f t="shared" si="2"/>
        <v>1121</v>
      </c>
      <c r="G32" s="10">
        <f t="shared" si="3"/>
        <v>0.023462357462515692</v>
      </c>
    </row>
    <row r="33" spans="1:7" ht="30" customHeight="1">
      <c r="A33" s="2" t="s">
        <v>281</v>
      </c>
      <c r="B33" s="9">
        <v>0</v>
      </c>
      <c r="C33" s="10">
        <f t="shared" si="0"/>
        <v>0</v>
      </c>
      <c r="D33" s="9">
        <v>2451</v>
      </c>
      <c r="E33" s="10">
        <f t="shared" si="1"/>
        <v>0.051299052757025836</v>
      </c>
      <c r="F33" s="9">
        <f t="shared" si="2"/>
        <v>2451</v>
      </c>
      <c r="G33" s="10">
        <f t="shared" si="3"/>
        <v>0.051299052757025836</v>
      </c>
    </row>
    <row r="34" spans="1:7" ht="30" customHeight="1">
      <c r="A34" s="2" t="s">
        <v>53</v>
      </c>
      <c r="B34" s="9">
        <v>0</v>
      </c>
      <c r="C34" s="10">
        <f t="shared" si="0"/>
        <v>0</v>
      </c>
      <c r="D34" s="9">
        <v>19403</v>
      </c>
      <c r="E34" s="10">
        <f t="shared" si="1"/>
        <v>0.40610180360855663</v>
      </c>
      <c r="F34" s="9">
        <f t="shared" si="2"/>
        <v>19403</v>
      </c>
      <c r="G34" s="10">
        <f t="shared" si="3"/>
        <v>0.40610180360855663</v>
      </c>
    </row>
    <row r="35" spans="1:7" ht="30" customHeight="1">
      <c r="A35" s="2" t="s">
        <v>197</v>
      </c>
      <c r="B35" s="9">
        <v>2062</v>
      </c>
      <c r="C35" s="10">
        <f t="shared" si="0"/>
        <v>0.043157342629533774</v>
      </c>
      <c r="D35" s="9">
        <v>0</v>
      </c>
      <c r="E35" s="10">
        <f t="shared" si="1"/>
        <v>0</v>
      </c>
      <c r="F35" s="9">
        <f t="shared" si="2"/>
        <v>2062</v>
      </c>
      <c r="G35" s="10">
        <f t="shared" si="3"/>
        <v>0.043157342629533774</v>
      </c>
    </row>
    <row r="36" spans="1:7" ht="30" customHeight="1">
      <c r="A36" s="2" t="s">
        <v>286</v>
      </c>
      <c r="B36" s="9">
        <v>6364</v>
      </c>
      <c r="C36" s="10">
        <f t="shared" si="0"/>
        <v>0.13319754049192672</v>
      </c>
      <c r="D36" s="9">
        <v>0</v>
      </c>
      <c r="E36" s="10">
        <f t="shared" si="1"/>
        <v>0</v>
      </c>
      <c r="F36" s="9">
        <f t="shared" si="2"/>
        <v>6364</v>
      </c>
      <c r="G36" s="10">
        <f t="shared" si="3"/>
        <v>0.13319754049192672</v>
      </c>
    </row>
    <row r="37" spans="1:7" ht="30" customHeight="1">
      <c r="A37" s="2" t="s">
        <v>287</v>
      </c>
      <c r="B37" s="9">
        <v>12438</v>
      </c>
      <c r="C37" s="10">
        <f t="shared" si="0"/>
        <v>0.2603254256188851</v>
      </c>
      <c r="D37" s="9">
        <v>0</v>
      </c>
      <c r="E37" s="10">
        <f t="shared" si="1"/>
        <v>0</v>
      </c>
      <c r="F37" s="9">
        <f t="shared" si="2"/>
        <v>12438</v>
      </c>
      <c r="G37" s="10">
        <f t="shared" si="3"/>
        <v>0.2603254256188851</v>
      </c>
    </row>
    <row r="38" spans="1:7" ht="30" customHeight="1">
      <c r="A38" s="2" t="s">
        <v>282</v>
      </c>
      <c r="B38" s="9">
        <v>1971</v>
      </c>
      <c r="C38" s="10">
        <f t="shared" si="0"/>
        <v>0.041252726635698865</v>
      </c>
      <c r="D38" s="9">
        <v>0</v>
      </c>
      <c r="E38" s="10">
        <f t="shared" si="1"/>
        <v>0</v>
      </c>
      <c r="F38" s="9">
        <f t="shared" si="2"/>
        <v>1971</v>
      </c>
      <c r="G38" s="10">
        <f t="shared" si="3"/>
        <v>0.041252726635698865</v>
      </c>
    </row>
    <row r="39" spans="1:7" ht="30" customHeight="1">
      <c r="A39" s="2" t="s">
        <v>288</v>
      </c>
      <c r="B39" s="9">
        <v>1482</v>
      </c>
      <c r="C39" s="10">
        <f t="shared" si="0"/>
        <v>0.031018031899597016</v>
      </c>
      <c r="D39" s="9">
        <v>0</v>
      </c>
      <c r="E39" s="10">
        <f t="shared" si="1"/>
        <v>0</v>
      </c>
      <c r="F39" s="9">
        <f t="shared" si="2"/>
        <v>1482</v>
      </c>
      <c r="G39" s="10">
        <f t="shared" si="3"/>
        <v>0.031018031899597016</v>
      </c>
    </row>
    <row r="40" spans="1:7" ht="30" customHeight="1">
      <c r="A40" s="2" t="s">
        <v>199</v>
      </c>
      <c r="B40" s="9">
        <v>182</v>
      </c>
      <c r="C40" s="10">
        <f t="shared" si="0"/>
        <v>0.003809231987669809</v>
      </c>
      <c r="D40" s="9">
        <v>0</v>
      </c>
      <c r="E40" s="10">
        <f t="shared" si="1"/>
        <v>0</v>
      </c>
      <c r="F40" s="9">
        <f t="shared" si="2"/>
        <v>182</v>
      </c>
      <c r="G40" s="10">
        <f t="shared" si="3"/>
        <v>0.003809231987669809</v>
      </c>
    </row>
    <row r="41" spans="1:7" ht="30" customHeight="1">
      <c r="A41" s="2" t="s">
        <v>289</v>
      </c>
      <c r="B41" s="9">
        <v>131865</v>
      </c>
      <c r="C41" s="10">
        <f t="shared" si="0"/>
        <v>2.7599141541432934</v>
      </c>
      <c r="D41" s="9">
        <v>0</v>
      </c>
      <c r="E41" s="10">
        <f t="shared" si="1"/>
        <v>0</v>
      </c>
      <c r="F41" s="9">
        <f t="shared" si="2"/>
        <v>131865</v>
      </c>
      <c r="G41" s="10">
        <f t="shared" si="3"/>
        <v>2.7599141541432934</v>
      </c>
    </row>
    <row r="42" spans="1:7" ht="30" customHeight="1">
      <c r="A42" s="2" t="s">
        <v>290</v>
      </c>
      <c r="B42" s="9">
        <v>263</v>
      </c>
      <c r="C42" s="10">
        <f t="shared" si="0"/>
        <v>0.005504549520643735</v>
      </c>
      <c r="D42" s="9">
        <v>0</v>
      </c>
      <c r="E42" s="10">
        <f t="shared" si="1"/>
        <v>0</v>
      </c>
      <c r="F42" s="9">
        <f t="shared" si="2"/>
        <v>263</v>
      </c>
      <c r="G42" s="10">
        <f t="shared" si="3"/>
        <v>0.005504549520643735</v>
      </c>
    </row>
    <row r="43" spans="1:7" ht="30" customHeight="1">
      <c r="A43" s="2" t="s">
        <v>283</v>
      </c>
      <c r="B43" s="9">
        <v>10030</v>
      </c>
      <c r="C43" s="10">
        <f t="shared" si="0"/>
        <v>0.20992635624356146</v>
      </c>
      <c r="D43" s="9">
        <v>0</v>
      </c>
      <c r="E43" s="10">
        <f t="shared" si="1"/>
        <v>0</v>
      </c>
      <c r="F43" s="9">
        <f t="shared" si="2"/>
        <v>10030</v>
      </c>
      <c r="G43" s="10">
        <f t="shared" si="3"/>
        <v>0.20992635624356146</v>
      </c>
    </row>
    <row r="44" spans="1:7" ht="30" customHeight="1">
      <c r="A44" s="2" t="s">
        <v>291</v>
      </c>
      <c r="B44" s="9">
        <v>16379</v>
      </c>
      <c r="C44" s="10">
        <f t="shared" si="0"/>
        <v>0.3428099490441967</v>
      </c>
      <c r="D44" s="9">
        <v>0</v>
      </c>
      <c r="E44" s="10">
        <f t="shared" si="1"/>
        <v>0</v>
      </c>
      <c r="F44" s="9">
        <f t="shared" si="2"/>
        <v>16379</v>
      </c>
      <c r="G44" s="10">
        <f t="shared" si="3"/>
        <v>0.3428099490441967</v>
      </c>
    </row>
    <row r="45" spans="1:7" ht="30" customHeight="1">
      <c r="A45" s="2" t="s">
        <v>179</v>
      </c>
      <c r="B45" s="9">
        <v>3358</v>
      </c>
      <c r="C45" s="10">
        <f t="shared" si="0"/>
        <v>0.07028242315711658</v>
      </c>
      <c r="D45" s="9">
        <v>0</v>
      </c>
      <c r="E45" s="10">
        <f t="shared" si="1"/>
        <v>0</v>
      </c>
      <c r="F45" s="9">
        <f t="shared" si="2"/>
        <v>3358</v>
      </c>
      <c r="G45" s="10">
        <f t="shared" si="3"/>
        <v>0.07028242315711658</v>
      </c>
    </row>
    <row r="46" spans="1:7" ht="30" customHeight="1">
      <c r="A46" s="2" t="s">
        <v>292</v>
      </c>
      <c r="B46" s="9">
        <v>1357</v>
      </c>
      <c r="C46" s="10">
        <f t="shared" si="0"/>
        <v>0.028401801138834785</v>
      </c>
      <c r="D46" s="9">
        <v>0</v>
      </c>
      <c r="E46" s="10">
        <f t="shared" si="1"/>
        <v>0</v>
      </c>
      <c r="F46" s="9">
        <f t="shared" si="2"/>
        <v>1357</v>
      </c>
      <c r="G46" s="10">
        <f t="shared" si="3"/>
        <v>0.028401801138834785</v>
      </c>
    </row>
    <row r="47" spans="1:7" ht="30" customHeight="1">
      <c r="A47" s="2" t="s">
        <v>293</v>
      </c>
      <c r="B47" s="9">
        <v>15940</v>
      </c>
      <c r="C47" s="10">
        <f t="shared" si="0"/>
        <v>0.33362174661239974</v>
      </c>
      <c r="D47" s="9">
        <v>0</v>
      </c>
      <c r="E47" s="10">
        <f t="shared" si="1"/>
        <v>0</v>
      </c>
      <c r="F47" s="9">
        <f t="shared" si="2"/>
        <v>15940</v>
      </c>
      <c r="G47" s="10">
        <f t="shared" si="3"/>
        <v>0.33362174661239974</v>
      </c>
    </row>
    <row r="48" spans="1:7" ht="30" customHeight="1">
      <c r="A48" s="2" t="s">
        <v>181</v>
      </c>
      <c r="B48" s="9">
        <v>896</v>
      </c>
      <c r="C48" s="10">
        <f t="shared" si="0"/>
        <v>0.018753142093143674</v>
      </c>
      <c r="D48" s="9">
        <v>0</v>
      </c>
      <c r="E48" s="10">
        <f t="shared" si="1"/>
        <v>0</v>
      </c>
      <c r="F48" s="9">
        <f t="shared" si="2"/>
        <v>896</v>
      </c>
      <c r="G48" s="10">
        <f t="shared" si="3"/>
        <v>0.018753142093143674</v>
      </c>
    </row>
    <row r="49" spans="1:7" ht="30" customHeight="1">
      <c r="A49" s="2" t="s">
        <v>294</v>
      </c>
      <c r="B49" s="9">
        <v>46660</v>
      </c>
      <c r="C49" s="10">
        <f t="shared" si="0"/>
        <v>0.9765866183773257</v>
      </c>
      <c r="D49" s="9">
        <v>0</v>
      </c>
      <c r="E49" s="10">
        <f t="shared" si="1"/>
        <v>0</v>
      </c>
      <c r="F49" s="9">
        <f t="shared" si="2"/>
        <v>46660</v>
      </c>
      <c r="G49" s="10">
        <f t="shared" si="3"/>
        <v>0.9765866183773257</v>
      </c>
    </row>
    <row r="50" spans="1:7" ht="30" customHeight="1">
      <c r="A50" s="2" t="s">
        <v>151</v>
      </c>
      <c r="B50" s="9">
        <v>0</v>
      </c>
      <c r="C50" s="10">
        <f t="shared" si="0"/>
        <v>0</v>
      </c>
      <c r="D50" s="9">
        <v>5428</v>
      </c>
      <c r="E50" s="10">
        <f t="shared" si="1"/>
        <v>0.11360720455533914</v>
      </c>
      <c r="F50" s="9">
        <f t="shared" si="2"/>
        <v>5428</v>
      </c>
      <c r="G50" s="10">
        <f t="shared" si="3"/>
        <v>0.11360720455533914</v>
      </c>
    </row>
    <row r="51" spans="1:7" ht="30" customHeight="1">
      <c r="A51" s="2" t="s">
        <v>152</v>
      </c>
      <c r="B51" s="9">
        <v>0</v>
      </c>
      <c r="C51" s="10">
        <f t="shared" si="0"/>
        <v>0</v>
      </c>
      <c r="D51" s="9">
        <v>5095</v>
      </c>
      <c r="E51" s="10">
        <f t="shared" si="1"/>
        <v>0.10663756580866855</v>
      </c>
      <c r="F51" s="9">
        <f t="shared" si="2"/>
        <v>5095</v>
      </c>
      <c r="G51" s="10">
        <f t="shared" si="3"/>
        <v>0.10663756580866855</v>
      </c>
    </row>
    <row r="52" spans="1:7" ht="30" customHeight="1">
      <c r="A52" s="2" t="s">
        <v>295</v>
      </c>
      <c r="B52" s="9">
        <v>0</v>
      </c>
      <c r="C52" s="10">
        <f t="shared" si="0"/>
        <v>0</v>
      </c>
      <c r="D52" s="9">
        <v>12511</v>
      </c>
      <c r="E52" s="10">
        <f t="shared" si="1"/>
        <v>0.2618533043831702</v>
      </c>
      <c r="F52" s="9">
        <f t="shared" si="2"/>
        <v>12511</v>
      </c>
      <c r="G52" s="10">
        <f t="shared" si="3"/>
        <v>0.2618533043831702</v>
      </c>
    </row>
    <row r="53" spans="1:7" ht="30" customHeight="1">
      <c r="A53" s="2" t="s">
        <v>296</v>
      </c>
      <c r="B53" s="9">
        <v>0</v>
      </c>
      <c r="C53" s="10">
        <f t="shared" si="0"/>
        <v>0</v>
      </c>
      <c r="D53" s="9">
        <v>9535</v>
      </c>
      <c r="E53" s="10">
        <f t="shared" si="1"/>
        <v>0.199566082430943</v>
      </c>
      <c r="F53" s="9">
        <f t="shared" si="2"/>
        <v>9535</v>
      </c>
      <c r="G53" s="10">
        <f t="shared" si="3"/>
        <v>0.199566082430943</v>
      </c>
    </row>
    <row r="54" spans="1:7" ht="30" customHeight="1">
      <c r="A54" s="2" t="s">
        <v>297</v>
      </c>
      <c r="B54" s="9">
        <v>0</v>
      </c>
      <c r="C54" s="10">
        <f t="shared" si="0"/>
        <v>0</v>
      </c>
      <c r="D54" s="9">
        <v>23113</v>
      </c>
      <c r="E54" s="10">
        <f t="shared" si="1"/>
        <v>0.48375153258797965</v>
      </c>
      <c r="F54" s="9">
        <f t="shared" si="2"/>
        <v>23113</v>
      </c>
      <c r="G54" s="10">
        <f t="shared" si="3"/>
        <v>0.48375153258797965</v>
      </c>
    </row>
    <row r="55" spans="1:7" ht="30" customHeight="1">
      <c r="A55" s="2" t="s">
        <v>298</v>
      </c>
      <c r="B55" s="9">
        <v>0</v>
      </c>
      <c r="C55" s="10">
        <f t="shared" si="0"/>
        <v>0</v>
      </c>
      <c r="D55" s="9">
        <v>124999</v>
      </c>
      <c r="E55" s="10">
        <f t="shared" si="1"/>
        <v>2.6162098309161452</v>
      </c>
      <c r="F55" s="9">
        <f t="shared" si="2"/>
        <v>124999</v>
      </c>
      <c r="G55" s="10">
        <f t="shared" si="3"/>
        <v>2.6162098309161452</v>
      </c>
    </row>
    <row r="56" spans="1:7" ht="30" customHeight="1">
      <c r="A56" s="2" t="s">
        <v>95</v>
      </c>
      <c r="B56" s="9">
        <v>0</v>
      </c>
      <c r="C56" s="10">
        <f t="shared" si="0"/>
        <v>0</v>
      </c>
      <c r="D56" s="9">
        <v>35</v>
      </c>
      <c r="E56" s="10">
        <f t="shared" si="1"/>
        <v>0.0007325446130134249</v>
      </c>
      <c r="F56" s="9">
        <f t="shared" si="2"/>
        <v>35</v>
      </c>
      <c r="G56" s="10">
        <f t="shared" si="3"/>
        <v>0.0007325446130134249</v>
      </c>
    </row>
    <row r="57" spans="1:7" ht="30" customHeight="1">
      <c r="A57" s="2" t="s">
        <v>96</v>
      </c>
      <c r="B57" s="9">
        <v>0</v>
      </c>
      <c r="C57" s="10">
        <f t="shared" si="0"/>
        <v>0</v>
      </c>
      <c r="D57" s="9">
        <v>2538</v>
      </c>
      <c r="E57" s="10">
        <f t="shared" si="1"/>
        <v>0.05311994936651635</v>
      </c>
      <c r="F57" s="9">
        <f t="shared" si="2"/>
        <v>2538</v>
      </c>
      <c r="G57" s="10">
        <f t="shared" si="3"/>
        <v>0.05311994936651635</v>
      </c>
    </row>
    <row r="58" spans="1:7" ht="30" customHeight="1">
      <c r="A58" s="2" t="s">
        <v>299</v>
      </c>
      <c r="B58" s="9">
        <v>0</v>
      </c>
      <c r="C58" s="10">
        <f t="shared" si="0"/>
        <v>0</v>
      </c>
      <c r="D58" s="9">
        <v>292922</v>
      </c>
      <c r="E58" s="10">
        <f t="shared" si="1"/>
        <v>6.130812375231955</v>
      </c>
      <c r="F58" s="9">
        <f t="shared" si="2"/>
        <v>292922</v>
      </c>
      <c r="G58" s="10">
        <f t="shared" si="3"/>
        <v>6.130812375231955</v>
      </c>
    </row>
    <row r="59" spans="1:7" ht="30" customHeight="1">
      <c r="A59" s="2" t="s">
        <v>154</v>
      </c>
      <c r="B59" s="9">
        <v>0</v>
      </c>
      <c r="C59" s="10">
        <f t="shared" si="0"/>
        <v>0</v>
      </c>
      <c r="D59" s="9">
        <v>37797</v>
      </c>
      <c r="E59" s="10">
        <f t="shared" si="1"/>
        <v>0.7910853925162405</v>
      </c>
      <c r="F59" s="9">
        <f t="shared" si="2"/>
        <v>37797</v>
      </c>
      <c r="G59" s="10">
        <f t="shared" si="3"/>
        <v>0.7910853925162405</v>
      </c>
    </row>
    <row r="60" spans="1:7" ht="30" customHeight="1">
      <c r="A60" s="2" t="s">
        <v>284</v>
      </c>
      <c r="B60" s="9">
        <v>0</v>
      </c>
      <c r="C60" s="10">
        <f t="shared" si="0"/>
        <v>0</v>
      </c>
      <c r="D60" s="9">
        <v>104</v>
      </c>
      <c r="E60" s="10">
        <f t="shared" si="1"/>
        <v>0.0021767039929541767</v>
      </c>
      <c r="F60" s="9">
        <f t="shared" si="2"/>
        <v>104</v>
      </c>
      <c r="G60" s="10">
        <f t="shared" si="3"/>
        <v>0.0021767039929541767</v>
      </c>
    </row>
    <row r="61" spans="1:7" ht="30" customHeight="1">
      <c r="A61" s="18" t="s">
        <v>300</v>
      </c>
      <c r="B61" s="20">
        <v>0</v>
      </c>
      <c r="C61" s="21">
        <f t="shared" si="0"/>
        <v>0</v>
      </c>
      <c r="D61" s="20">
        <v>513988</v>
      </c>
      <c r="E61" s="21">
        <f t="shared" si="1"/>
        <v>10.757689730101262</v>
      </c>
      <c r="F61" s="20">
        <f t="shared" si="2"/>
        <v>513988</v>
      </c>
      <c r="G61" s="21">
        <f t="shared" si="3"/>
        <v>10.757689730101262</v>
      </c>
    </row>
    <row r="62" spans="1:7" ht="30" customHeight="1">
      <c r="A62" s="19" t="s">
        <v>156</v>
      </c>
      <c r="B62" s="12">
        <f>SUM(B8:B61)</f>
        <v>3302564</v>
      </c>
      <c r="C62" s="22">
        <f t="shared" si="0"/>
        <v>69.12215620948767</v>
      </c>
      <c r="D62" s="12">
        <f>SUM(D8:D61)</f>
        <v>1475302</v>
      </c>
      <c r="E62" s="22">
        <f t="shared" si="1"/>
        <v>30.877843790512333</v>
      </c>
      <c r="F62" s="12">
        <f t="shared" si="2"/>
        <v>4777866</v>
      </c>
      <c r="G62" s="22">
        <f t="shared" si="3"/>
        <v>100</v>
      </c>
    </row>
    <row r="63" spans="1:7" ht="30" customHeight="1">
      <c r="A63" s="35" t="s">
        <v>562</v>
      </c>
      <c r="B63" s="35"/>
      <c r="C63" s="35"/>
      <c r="D63" s="35"/>
      <c r="E63" s="35"/>
      <c r="F63" s="35"/>
      <c r="G63" s="35"/>
    </row>
    <row r="64" spans="1:7" ht="15" customHeight="1">
      <c r="A64" s="32" t="s">
        <v>563</v>
      </c>
      <c r="B64" s="32"/>
      <c r="C64" s="32"/>
      <c r="D64" s="32"/>
      <c r="E64" s="32"/>
      <c r="F64" s="32"/>
      <c r="G64" s="32"/>
    </row>
  </sheetData>
  <mergeCells count="8">
    <mergeCell ref="A63:G63"/>
    <mergeCell ref="A64:G64"/>
    <mergeCell ref="A2:G2"/>
    <mergeCell ref="A4:G4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mcrozo</dc:creator>
  <cp:keywords/>
  <dc:description/>
  <cp:lastModifiedBy>USUARIO</cp:lastModifiedBy>
  <cp:lastPrinted>2012-03-22T00:49:18Z</cp:lastPrinted>
  <dcterms:created xsi:type="dcterms:W3CDTF">2011-10-27T17:26:23Z</dcterms:created>
  <dcterms:modified xsi:type="dcterms:W3CDTF">2014-12-16T19:53:55Z</dcterms:modified>
  <cp:category/>
  <cp:version/>
  <cp:contentType/>
  <cp:contentStatus/>
</cp:coreProperties>
</file>